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flores\Desktop\Boletin de Patrimonio Tecnico Corregido\"/>
    </mc:Choice>
  </mc:AlternateContent>
  <bookViews>
    <workbookView xWindow="0" yWindow="0" windowWidth="19200" windowHeight="7310" tabRatio="851" firstSheet="3" activeTab="13"/>
  </bookViews>
  <sheets>
    <sheet name="ÍNDICE" sheetId="1" r:id="rId1"/>
    <sheet name="NOTA MEDOLÓGICA " sheetId="3" r:id="rId2"/>
    <sheet name="ENE_2018" sheetId="18" r:id="rId3"/>
    <sheet name="FEB_2018" sheetId="19" r:id="rId4"/>
    <sheet name="MAR_2018" sheetId="21" r:id="rId5"/>
    <sheet name="ABR_2018" sheetId="22" r:id="rId6"/>
    <sheet name="MAY_2018" sheetId="23" r:id="rId7"/>
    <sheet name="JUN_2018" sheetId="24" r:id="rId8"/>
    <sheet name="JUL_2018" sheetId="25" r:id="rId9"/>
    <sheet name="AGO_2018" sheetId="26" r:id="rId10"/>
    <sheet name="SEP_2018" sheetId="27" r:id="rId11"/>
    <sheet name="OCT_2018" sheetId="28" r:id="rId12"/>
    <sheet name="NOV_2018" sheetId="29" r:id="rId13"/>
    <sheet name="DIC_2018" sheetId="30" r:id="rId14"/>
  </sheets>
  <externalReferences>
    <externalReference r:id="rId15"/>
  </externalReferences>
  <definedNames>
    <definedName name="_30_nov_14" localSheetId="5">[1]ÍNDICE!#REF!</definedName>
    <definedName name="_30_nov_14" localSheetId="9">[1]ÍNDICE!#REF!</definedName>
    <definedName name="_30_nov_14" localSheetId="13">[1]ÍNDICE!#REF!</definedName>
    <definedName name="_30_nov_14" localSheetId="2">[1]ÍNDICE!#REF!</definedName>
    <definedName name="_30_nov_14" localSheetId="3">[1]ÍNDICE!#REF!</definedName>
    <definedName name="_30_nov_14" localSheetId="8">[1]ÍNDICE!#REF!</definedName>
    <definedName name="_30_nov_14" localSheetId="7">[1]ÍNDICE!#REF!</definedName>
    <definedName name="_30_nov_14" localSheetId="4">[1]ÍNDICE!#REF!</definedName>
    <definedName name="_30_nov_14" localSheetId="1">[1]ÍNDICE!#REF!</definedName>
    <definedName name="_30_nov_14" localSheetId="12">[1]ÍNDICE!#REF!</definedName>
    <definedName name="_30_nov_14" localSheetId="11">[1]ÍNDICE!#REF!</definedName>
    <definedName name="_30_nov_14" localSheetId="10">[1]ÍNDICE!#REF!</definedName>
    <definedName name="_30_nov_14">[1]ÍNDICE!#REF!</definedName>
    <definedName name="_xlnm._FilterDatabase" localSheetId="5" hidden="1">ABR_2018!$A$10:$BM$10</definedName>
    <definedName name="_xlnm._FilterDatabase" localSheetId="2" hidden="1">ENE_2018!$A$10:$BM$10</definedName>
    <definedName name="_xlnm._FilterDatabase" localSheetId="3" hidden="1">FEB_2018!$A$10:$BM$10</definedName>
    <definedName name="_xlnm._FilterDatabase" localSheetId="4" hidden="1">MAR_2018!$A$10:$BM$10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30" l="1"/>
  <c r="G14" i="30"/>
  <c r="F14" i="30"/>
  <c r="E14" i="30"/>
  <c r="D14" i="30"/>
  <c r="I14" i="29" l="1"/>
  <c r="G14" i="29"/>
  <c r="F14" i="29"/>
  <c r="E14" i="29"/>
  <c r="D14" i="29"/>
  <c r="I14" i="28" l="1"/>
  <c r="G14" i="28"/>
  <c r="F14" i="28"/>
  <c r="E14" i="28"/>
  <c r="D14" i="28"/>
  <c r="I14" i="27" l="1"/>
  <c r="G14" i="27"/>
  <c r="F14" i="27"/>
  <c r="E14" i="27"/>
  <c r="D14" i="27"/>
  <c r="I14" i="26" l="1"/>
  <c r="G14" i="26"/>
  <c r="F14" i="26"/>
  <c r="E14" i="26"/>
  <c r="D14" i="26"/>
  <c r="I14" i="25" l="1"/>
  <c r="G14" i="25"/>
  <c r="F14" i="25"/>
  <c r="E14" i="25"/>
  <c r="D14" i="25"/>
  <c r="I14" i="24" l="1"/>
  <c r="G14" i="24"/>
  <c r="F14" i="24"/>
  <c r="E14" i="24"/>
  <c r="D14" i="24"/>
  <c r="I14" i="22" l="1"/>
  <c r="I14" i="23" l="1"/>
  <c r="G14" i="23"/>
  <c r="F14" i="23"/>
  <c r="E14" i="23"/>
  <c r="D14" i="23"/>
  <c r="G14" i="22" l="1"/>
  <c r="F14" i="22"/>
  <c r="E14" i="22"/>
  <c r="D14" i="22"/>
  <c r="I14" i="21" l="1"/>
  <c r="G14" i="21"/>
  <c r="F14" i="21"/>
  <c r="E14" i="21"/>
  <c r="D14" i="21"/>
  <c r="I14" i="19" l="1"/>
  <c r="G14" i="19"/>
  <c r="F14" i="19"/>
  <c r="E14" i="19"/>
  <c r="D14" i="19"/>
  <c r="I14" i="18" l="1"/>
  <c r="G14" i="18"/>
  <c r="F14" i="18"/>
  <c r="E14" i="18"/>
  <c r="D14" i="18"/>
</calcChain>
</file>

<file path=xl/sharedStrings.xml><?xml version="1.0" encoding="utf-8"?>
<sst xmlns="http://schemas.openxmlformats.org/spreadsheetml/2006/main" count="395" uniqueCount="62">
  <si>
    <t>SISTEMA FINANCIERO POPULAR Y SOLIDARIO</t>
  </si>
  <si>
    <t>PATRIMONIO TÉCNICO Y LOS ACTIVOS Y CONTINGENTES PONDERADOS POR RIESGO</t>
  </si>
  <si>
    <t>ÍNDICE</t>
  </si>
  <si>
    <t xml:space="preserve">PRESENTACIÓN </t>
  </si>
  <si>
    <t xml:space="preserve">SERIE MENSUAL DE PATRIMONIO TÉCNICO </t>
  </si>
  <si>
    <r>
      <t>Elaborado por:</t>
    </r>
    <r>
      <rPr>
        <sz val="8"/>
        <color indexed="8"/>
        <rFont val="Calibri"/>
        <family val="2"/>
      </rPr>
      <t xml:space="preserve"> Dirección Nacional de Estadísticas y Estudios de la EPS y SFPS</t>
    </r>
  </si>
  <si>
    <t>CONTENIDO</t>
  </si>
  <si>
    <t>Menú Principal</t>
  </si>
  <si>
    <t xml:space="preserve"> PATRIMONIO TÉCNICO Y LOS ACTIVOS Y CONTINGENTES PONDERADOS POR RIESGO :</t>
  </si>
  <si>
    <t>(En dólares)</t>
  </si>
  <si>
    <t>No.</t>
  </si>
  <si>
    <t>RUC</t>
  </si>
  <si>
    <t>RAZÓN SOCIAL</t>
  </si>
  <si>
    <t>A</t>
  </si>
  <si>
    <t>B</t>
  </si>
  <si>
    <t>C</t>
  </si>
  <si>
    <t>TOTAL PATRIMONIO TÉCNICO PRIMARIO</t>
  </si>
  <si>
    <t>TOTAL PATRIMONIO TÉCNICO SECUNDARIO</t>
  </si>
  <si>
    <t>SOLVENCIA</t>
  </si>
  <si>
    <t>(A + B) PATRIMONIO TÉCNICO CONSTITUIDO (PTC)</t>
  </si>
  <si>
    <t>TOTAL ACTIVOS PONDERADOS POR RIESGO (APPR)</t>
  </si>
  <si>
    <t>PATRIMONIO TÉCNICO REQUERIDO (PTR) 9%</t>
  </si>
  <si>
    <r>
      <rPr>
        <b/>
        <sz val="11"/>
        <rFont val="Calibri"/>
        <family val="2"/>
      </rPr>
      <t>a)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Activos ponderados por riesgo (APPR)</t>
    </r>
    <r>
      <rPr>
        <sz val="11"/>
        <rFont val="Calibri"/>
        <family val="2"/>
      </rPr>
      <t>.- Resultado que se obtiene de multiplicar las ponderaciones de acuerdo al nivel de riesgo por el saldo de cada uno de los activos y operaciones contigentes.</t>
    </r>
  </si>
  <si>
    <r>
      <rPr>
        <b/>
        <sz val="11"/>
        <rFont val="Calibri"/>
        <family val="2"/>
      </rPr>
      <t>c) Patrimonio técnico secundario</t>
    </r>
    <r>
      <rPr>
        <sz val="11"/>
        <rFont val="Calibri"/>
        <family val="2"/>
      </rPr>
      <t>.- El constituido por las cuentas patrimoniales que no forman parte del patrimonio técnico primario.</t>
    </r>
  </si>
  <si>
    <r>
      <rPr>
        <b/>
        <sz val="11"/>
        <rFont val="Calibri"/>
        <family val="2"/>
      </rPr>
      <t>d)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requerido (PTR)</t>
    </r>
    <r>
      <rPr>
        <sz val="11"/>
        <rFont val="Calibri"/>
        <family val="2"/>
      </rPr>
      <t xml:space="preserve"> .- Valor patrimonial que requiere la  entidad para respaldar sus operaciones. Se obtiene de multiplicar los activos y contingentes ponderados por riesgo por el porcentaje minimo de solvencia definido por la Autoridad Monetaria Financiera.</t>
    </r>
  </si>
  <si>
    <r>
      <rPr>
        <b/>
        <sz val="11"/>
        <rFont val="Calibri"/>
        <family val="2"/>
      </rPr>
      <t>e)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constituido (PTC)</t>
    </r>
    <r>
      <rPr>
        <sz val="11"/>
        <rFont val="Calibri"/>
        <family val="2"/>
      </rPr>
      <t>.- Valor patrimonial que dispone la entidad para respaldar las operaciones actuales y futuras y cubrir pérdidas inesperadas. El PTC se compone de patrimonio técnico primario y patrimonio técnico secundario.</t>
    </r>
  </si>
  <si>
    <r>
      <rPr>
        <b/>
        <sz val="11"/>
        <rFont val="Calibri"/>
        <family val="2"/>
      </rPr>
      <t>f)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Solvencia</t>
    </r>
    <r>
      <rPr>
        <sz val="11"/>
        <rFont val="Calibri"/>
        <family val="2"/>
      </rPr>
      <t>.- Suficiencia patrimonial que deben mantener en todo tiempo las entidades para respaldar las operaciones actuales y futuras, para cubrir las pérdidas no protegidas por las provisiones de los activos de riesgo, y para apuntalar el desempeño macroeconómico. Se obtiene de la relación entre el patrimonio técnico constituido y los activos y contingentes ponderados por riesgo.</t>
    </r>
  </si>
  <si>
    <t>D</t>
  </si>
  <si>
    <t>E</t>
  </si>
  <si>
    <t>F</t>
  </si>
  <si>
    <r>
      <t>Elaborado por:</t>
    </r>
    <r>
      <rPr>
        <sz val="9"/>
        <color indexed="8"/>
        <rFont val="Calibri"/>
        <family val="2"/>
      </rPr>
      <t xml:space="preserve"> Dirección Nacional de Información Técnica y Estadísticas</t>
    </r>
  </si>
  <si>
    <t>0190006247001</t>
  </si>
  <si>
    <t>ASOCIACION MUTUALISTA DE AHORRO Y CREDITO PARA LA VIVIENDA AZUAY</t>
  </si>
  <si>
    <t>1090056286001</t>
  </si>
  <si>
    <t>1790075494001</t>
  </si>
  <si>
    <t>ASOCIACION MUTUALISTA DE AHORRO Y CREDITO PARA LA VIVIENDA PICHINCHA</t>
  </si>
  <si>
    <t>1890012015001</t>
  </si>
  <si>
    <t>ASOCIACION MUTUALISTA DE AHORRO Y CREDITO PARA LA VIVIENDA AMBATO</t>
  </si>
  <si>
    <t>ASOCIACIONES MUTUALISTAS SEGMENTO 1</t>
  </si>
  <si>
    <t>La información presentada en este boletín estadístico es de exclusiva responsabilidad de las asociaciones mutualistas del segmento 1 supervisadas por la SEPS. La Superintendencia se reserva el derecho de actualizar la misma al momento de recibir nueva información o en caso de encontrarse inconsistencias en los datos recibidos.</t>
  </si>
  <si>
    <t>Nota: En la Resolución No. 369-2017-F el 08 de mayo de 2017,  la Junta de Política y Regulación Monetaria y Financiera, expidio la Norma de Solvencia, Patrimonio Técnico y Activos y Contingentes Ponderados por Riesgo para Cooperativas de Ahorro y Crédito, Cajas Centrales y Asociaciones Mutualistas de Ahorro y Crédito para la Vivienda.</t>
  </si>
  <si>
    <t>-</t>
  </si>
  <si>
    <t>ASOCIACION MUTUALISTA DE AHORRO Y CREDITO PARA LA VIVIENDA IMBABURA</t>
  </si>
  <si>
    <t>TOTAL SEGMENTO 1 -MUTUALISTAS</t>
  </si>
  <si>
    <r>
      <t xml:space="preserve">Fuente: </t>
    </r>
    <r>
      <rPr>
        <sz val="9"/>
        <color indexed="8"/>
        <rFont val="Calibri"/>
        <family val="2"/>
      </rPr>
      <t>Datos generados a partir de Estados Financieros de Asociaciones Mutualistas Segmento 1</t>
    </r>
  </si>
  <si>
    <r>
      <rPr>
        <b/>
        <sz val="11"/>
        <rFont val="Calibri"/>
        <family val="2"/>
      </rPr>
      <t>b)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ténico primario</t>
    </r>
    <r>
      <rPr>
        <sz val="11"/>
        <rFont val="Calibri"/>
        <family val="2"/>
      </rPr>
      <t>.- El constituido por  cuentas patrimoniales liquidas, permanentes y de mejor calidad.</t>
    </r>
  </si>
  <si>
    <t>RESOLUCIÓN 131-2015-F</t>
  </si>
  <si>
    <t>FECHA DE CORTE: 31 de Enero de 2018</t>
  </si>
  <si>
    <t>FECHA DE CORTE: 28 de Febrero de 2018</t>
  </si>
  <si>
    <t>FECHA DE CORTE: 31 de Marzo de 2018</t>
  </si>
  <si>
    <r>
      <t>Responsable:</t>
    </r>
    <r>
      <rPr>
        <sz val="8"/>
        <color indexed="8"/>
        <rFont val="Calibri"/>
        <family val="2"/>
      </rPr>
      <t xml:space="preserve"> byron.flores@seps.gob.ec</t>
    </r>
  </si>
  <si>
    <t>FECHA DE CORTE: 31 de Mayo de 2018</t>
  </si>
  <si>
    <t>FECHA DE CORTE: 31 de Abril de 2018</t>
  </si>
  <si>
    <t>FECHA DE CORTE: 30 de Junio de 2018</t>
  </si>
  <si>
    <t>FECHA DE CORTE: 31 de Julio de 2018</t>
  </si>
  <si>
    <t>FECHA DE CORTE: 31 de Agosto de 2018</t>
  </si>
  <si>
    <t>FECHA DE CORTE: 30 de Septiembre de 2018</t>
  </si>
  <si>
    <t>FECHA DE CORTE: 31 de Ocubre de 2018</t>
  </si>
  <si>
    <t>FECHA DE CORTE: 30 de Noviembre de 2018</t>
  </si>
  <si>
    <r>
      <t xml:space="preserve">Revisado y aprobado: </t>
    </r>
    <r>
      <rPr>
        <sz val="8"/>
        <color theme="1"/>
        <rFont val="Calibri"/>
        <family val="2"/>
        <scheme val="minor"/>
      </rPr>
      <t xml:space="preserve">bethsabe.moreno@seps.gob.ec   </t>
    </r>
    <r>
      <rPr>
        <sz val="8"/>
        <color indexed="8"/>
        <rFont val="Calibri"/>
        <family val="2"/>
      </rPr>
      <t xml:space="preserve">  </t>
    </r>
    <r>
      <rPr>
        <b/>
        <sz val="8"/>
        <color indexed="8"/>
        <rFont val="Calibri"/>
        <family val="2"/>
      </rPr>
      <t xml:space="preserve">       </t>
    </r>
  </si>
  <si>
    <t>FECHA DE CORTE: 31 de Diciembre de 2018</t>
  </si>
  <si>
    <t>Corte: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</si>
</sst>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\ * #,##0.00_);_(&quot;$&quot;\ * \(#,##0.00\);_(&quot;$&quot;\ * &quot;-&quot;??_);_(@_)"/>
    <numFmt numFmtId="165" formatCode="_(* #,##0.00_);_(* \(#,##0.00\);_(* &quot;-&quot;??_);_(@_)"/>
  </numFmts>
  <fonts count="32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8"/>
      <color indexed="9"/>
      <name val="Calibri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12"/>
      <name val="Calibri"/>
      <family val="2"/>
    </font>
    <font>
      <b/>
      <sz val="12"/>
      <color indexed="56"/>
      <name val="Arial"/>
      <family val="2"/>
    </font>
    <font>
      <sz val="11"/>
      <name val="Calibri"/>
      <family val="2"/>
    </font>
    <font>
      <sz val="10"/>
      <color indexed="8"/>
      <name val="Arial"/>
      <family val="2"/>
    </font>
    <font>
      <b/>
      <sz val="10"/>
      <color indexed="56"/>
      <name val="Arial"/>
      <family val="2"/>
    </font>
    <font>
      <sz val="10"/>
      <color indexed="3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color indexed="12"/>
      <name val="Calibri"/>
      <family val="2"/>
    </font>
    <font>
      <sz val="9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0" applyFont="1" applyAlignment="1">
      <alignment horizontal="center"/>
    </xf>
    <xf numFmtId="0" fontId="9" fillId="0" borderId="3" xfId="2" applyFont="1" applyBorder="1" applyAlignment="1">
      <alignment vertical="center"/>
    </xf>
    <xf numFmtId="15" fontId="7" fillId="0" borderId="0" xfId="4" applyNumberFormat="1" applyBorder="1" applyAlignment="1" applyProtection="1">
      <alignment horizontal="left" vertical="center" indent="4"/>
    </xf>
    <xf numFmtId="0" fontId="11" fillId="0" borderId="0" xfId="0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3" fillId="3" borderId="0" xfId="0" applyFont="1" applyFill="1"/>
    <xf numFmtId="0" fontId="18" fillId="0" borderId="0" xfId="0" applyFont="1"/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Border="1"/>
    <xf numFmtId="0" fontId="23" fillId="0" borderId="0" xfId="0" applyFont="1" applyFill="1"/>
    <xf numFmtId="0" fontId="7" fillId="0" borderId="0" xfId="4" applyAlignment="1">
      <alignment horizontal="center"/>
    </xf>
    <xf numFmtId="0" fontId="25" fillId="0" borderId="0" xfId="5" applyFont="1"/>
    <xf numFmtId="0" fontId="26" fillId="0" borderId="5" xfId="0" applyFont="1" applyFill="1" applyBorder="1" applyAlignment="1">
      <alignment horizontal="center" vertical="center"/>
    </xf>
    <xf numFmtId="0" fontId="26" fillId="0" borderId="0" xfId="0" applyFont="1" applyFill="1"/>
    <xf numFmtId="0" fontId="26" fillId="0" borderId="0" xfId="0" applyFont="1" applyFill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0" fillId="0" borderId="13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4" xfId="0" applyFont="1" applyBorder="1" applyAlignment="1">
      <alignment horizontal="justify" vertical="distributed" wrapText="1" readingOrder="1"/>
    </xf>
    <xf numFmtId="0" fontId="26" fillId="0" borderId="9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165" fontId="26" fillId="0" borderId="5" xfId="6" applyFont="1" applyFill="1" applyBorder="1" applyAlignment="1">
      <alignment horizontal="right"/>
    </xf>
    <xf numFmtId="0" fontId="26" fillId="0" borderId="20" xfId="0" applyFont="1" applyFill="1" applyBorder="1" applyAlignment="1">
      <alignment horizontal="center" vertical="center" wrapText="1"/>
    </xf>
    <xf numFmtId="165" fontId="26" fillId="0" borderId="21" xfId="6" applyFont="1" applyFill="1" applyBorder="1" applyAlignment="1">
      <alignment horizontal="right"/>
    </xf>
    <xf numFmtId="0" fontId="26" fillId="0" borderId="7" xfId="0" applyFont="1" applyFill="1" applyBorder="1" applyAlignment="1">
      <alignment horizontal="center" vertical="center" wrapText="1"/>
    </xf>
    <xf numFmtId="0" fontId="23" fillId="4" borderId="20" xfId="0" applyFont="1" applyFill="1" applyBorder="1"/>
    <xf numFmtId="0" fontId="23" fillId="4" borderId="22" xfId="0" applyFont="1" applyFill="1" applyBorder="1"/>
    <xf numFmtId="0" fontId="23" fillId="4" borderId="21" xfId="0" applyFont="1" applyFill="1" applyBorder="1"/>
    <xf numFmtId="164" fontId="29" fillId="0" borderId="18" xfId="0" applyNumberFormat="1" applyFont="1" applyBorder="1"/>
    <xf numFmtId="164" fontId="29" fillId="0" borderId="6" xfId="0" applyNumberFormat="1" applyFont="1" applyBorder="1"/>
    <xf numFmtId="164" fontId="29" fillId="0" borderId="19" xfId="0" applyNumberFormat="1" applyFont="1" applyBorder="1"/>
    <xf numFmtId="2" fontId="23" fillId="0" borderId="0" xfId="7" applyNumberFormat="1" applyFont="1" applyFill="1"/>
    <xf numFmtId="10" fontId="29" fillId="0" borderId="18" xfId="7" applyNumberFormat="1" applyFont="1" applyBorder="1"/>
    <xf numFmtId="10" fontId="29" fillId="0" borderId="6" xfId="7" applyNumberFormat="1" applyFont="1" applyBorder="1"/>
    <xf numFmtId="10" fontId="29" fillId="0" borderId="19" xfId="7" applyNumberFormat="1" applyFont="1" applyBorder="1"/>
    <xf numFmtId="10" fontId="26" fillId="0" borderId="21" xfId="7" applyNumberFormat="1" applyFont="1" applyFill="1" applyBorder="1" applyAlignment="1">
      <alignment horizontal="right"/>
    </xf>
    <xf numFmtId="164" fontId="26" fillId="0" borderId="21" xfId="8" applyFont="1" applyFill="1" applyBorder="1" applyAlignment="1">
      <alignment horizontal="right"/>
    </xf>
    <xf numFmtId="0" fontId="16" fillId="0" borderId="0" xfId="0" applyFont="1" applyAlignment="1">
      <alignment horizontal="justify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31" fillId="4" borderId="21" xfId="0" applyFont="1" applyFill="1" applyBorder="1"/>
    <xf numFmtId="0" fontId="16" fillId="0" borderId="0" xfId="0" applyFont="1" applyAlignment="1">
      <alignment horizontal="justify" wrapText="1"/>
    </xf>
    <xf numFmtId="0" fontId="17" fillId="0" borderId="23" xfId="0" applyFont="1" applyBorder="1" applyAlignment="1">
      <alignment horizontal="center" vertical="center" wrapText="1" readingOrder="1"/>
    </xf>
    <xf numFmtId="0" fontId="17" fillId="0" borderId="24" xfId="0" applyFont="1" applyBorder="1" applyAlignment="1">
      <alignment horizontal="center" vertical="center" wrapText="1" readingOrder="1"/>
    </xf>
    <xf numFmtId="0" fontId="17" fillId="0" borderId="25" xfId="0" applyFont="1" applyBorder="1" applyAlignment="1">
      <alignment horizontal="center" vertical="center" wrapText="1" readingOrder="1"/>
    </xf>
    <xf numFmtId="0" fontId="14" fillId="0" borderId="0" xfId="0" applyFont="1" applyFill="1" applyBorder="1" applyAlignment="1">
      <alignment horizontal="left"/>
    </xf>
    <xf numFmtId="0" fontId="5" fillId="2" borderId="0" xfId="3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4" applyFont="1" applyAlignment="1" applyProtection="1">
      <alignment horizontal="center"/>
    </xf>
    <xf numFmtId="0" fontId="9" fillId="0" borderId="1" xfId="1" applyFont="1"/>
    <xf numFmtId="0" fontId="10" fillId="0" borderId="0" xfId="4" applyFont="1" applyBorder="1" applyAlignment="1" applyProtection="1">
      <alignment horizontal="justify" vertical="center" wrapText="1"/>
    </xf>
    <xf numFmtId="0" fontId="20" fillId="2" borderId="0" xfId="3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2" fillId="0" borderId="0" xfId="4" applyFont="1" applyAlignment="1" applyProtection="1">
      <alignment horizontal="center"/>
    </xf>
    <xf numFmtId="0" fontId="12" fillId="0" borderId="1" xfId="1" applyFont="1"/>
    <xf numFmtId="0" fontId="0" fillId="0" borderId="13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4" xfId="0" applyFont="1" applyBorder="1" applyAlignment="1">
      <alignment horizontal="justify" vertical="distributed" wrapText="1" readingOrder="1"/>
    </xf>
    <xf numFmtId="0" fontId="0" fillId="0" borderId="15" xfId="0" applyFont="1" applyBorder="1" applyAlignment="1">
      <alignment horizontal="justify" vertical="distributed" wrapText="1" readingOrder="1"/>
    </xf>
    <xf numFmtId="0" fontId="0" fillId="0" borderId="16" xfId="0" applyFont="1" applyBorder="1" applyAlignment="1">
      <alignment horizontal="justify" vertical="distributed" wrapText="1" readingOrder="1"/>
    </xf>
    <xf numFmtId="0" fontId="0" fillId="0" borderId="17" xfId="0" applyFont="1" applyBorder="1" applyAlignment="1">
      <alignment horizontal="justify" vertical="distributed" wrapText="1" readingOrder="1"/>
    </xf>
    <xf numFmtId="0" fontId="0" fillId="0" borderId="10" xfId="0" applyFont="1" applyBorder="1" applyAlignment="1">
      <alignment horizontal="justify" vertical="distributed" wrapText="1" readingOrder="1"/>
    </xf>
    <xf numFmtId="0" fontId="0" fillId="0" borderId="11" xfId="0" applyFont="1" applyBorder="1" applyAlignment="1">
      <alignment horizontal="justify" vertical="distributed" wrapText="1" readingOrder="1"/>
    </xf>
    <xf numFmtId="0" fontId="0" fillId="0" borderId="12" xfId="0" applyFont="1" applyBorder="1" applyAlignment="1">
      <alignment horizontal="justify" vertical="distributed" wrapText="1" readingOrder="1"/>
    </xf>
    <xf numFmtId="0" fontId="10" fillId="0" borderId="13" xfId="0" applyFont="1" applyFill="1" applyBorder="1" applyAlignment="1">
      <alignment horizontal="justify" vertical="distributed" wrapText="1" readingOrder="1"/>
    </xf>
    <xf numFmtId="0" fontId="0" fillId="0" borderId="0" xfId="0" applyFont="1" applyFill="1" applyBorder="1" applyAlignment="1">
      <alignment horizontal="justify" vertical="distributed" wrapText="1" readingOrder="1"/>
    </xf>
    <xf numFmtId="0" fontId="0" fillId="0" borderId="14" xfId="0" applyFont="1" applyFill="1" applyBorder="1" applyAlignment="1">
      <alignment horizontal="justify" vertical="distributed" wrapText="1" readingOrder="1"/>
    </xf>
    <xf numFmtId="0" fontId="26" fillId="0" borderId="19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left"/>
    </xf>
    <xf numFmtId="0" fontId="26" fillId="0" borderId="4" xfId="0" applyFont="1" applyFill="1" applyBorder="1" applyAlignment="1">
      <alignment horizontal="left"/>
    </xf>
    <xf numFmtId="0" fontId="26" fillId="4" borderId="5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left"/>
    </xf>
    <xf numFmtId="0" fontId="23" fillId="4" borderId="22" xfId="0" applyFont="1" applyFill="1" applyBorder="1" applyAlignment="1">
      <alignment horizontal="left"/>
    </xf>
    <xf numFmtId="0" fontId="23" fillId="4" borderId="21" xfId="0" applyFont="1" applyFill="1" applyBorder="1" applyAlignment="1">
      <alignment horizontal="left" vertical="center"/>
    </xf>
    <xf numFmtId="164" fontId="29" fillId="0" borderId="18" xfId="0" applyNumberFormat="1" applyFont="1" applyBorder="1" applyAlignment="1">
      <alignment horizontal="center" vertical="center"/>
    </xf>
    <xf numFmtId="10" fontId="29" fillId="0" borderId="18" xfId="7" applyNumberFormat="1" applyFont="1" applyBorder="1" applyAlignment="1">
      <alignment horizontal="center" vertical="center"/>
    </xf>
    <xf numFmtId="164" fontId="29" fillId="0" borderId="6" xfId="0" applyNumberFormat="1" applyFont="1" applyBorder="1" applyAlignment="1">
      <alignment horizontal="center" vertical="center"/>
    </xf>
    <xf numFmtId="10" fontId="29" fillId="0" borderId="6" xfId="7" applyNumberFormat="1" applyFont="1" applyBorder="1" applyAlignment="1">
      <alignment horizontal="center" vertical="center"/>
    </xf>
    <xf numFmtId="164" fontId="29" fillId="0" borderId="19" xfId="0" applyNumberFormat="1" applyFont="1" applyBorder="1" applyAlignment="1">
      <alignment horizontal="center" vertical="center"/>
    </xf>
    <xf numFmtId="10" fontId="29" fillId="0" borderId="19" xfId="7" applyNumberFormat="1" applyFont="1" applyBorder="1" applyAlignment="1">
      <alignment horizontal="center" vertical="center"/>
    </xf>
    <xf numFmtId="165" fontId="26" fillId="0" borderId="21" xfId="6" applyFont="1" applyFill="1" applyBorder="1" applyAlignment="1">
      <alignment horizontal="center" vertical="center"/>
    </xf>
    <xf numFmtId="164" fontId="26" fillId="0" borderId="21" xfId="8" applyFont="1" applyFill="1" applyBorder="1" applyAlignment="1">
      <alignment horizontal="center" vertical="center"/>
    </xf>
    <xf numFmtId="10" fontId="26" fillId="0" borderId="21" xfId="7" applyNumberFormat="1" applyFont="1" applyFill="1" applyBorder="1" applyAlignment="1">
      <alignment horizontal="center" vertical="center"/>
    </xf>
    <xf numFmtId="165" fontId="26" fillId="0" borderId="5" xfId="6" applyFont="1" applyFill="1" applyBorder="1" applyAlignment="1">
      <alignment horizontal="center" vertical="center"/>
    </xf>
    <xf numFmtId="164" fontId="29" fillId="0" borderId="18" xfId="0" applyNumberFormat="1" applyFont="1" applyBorder="1" applyAlignment="1">
      <alignment vertical="center"/>
    </xf>
    <xf numFmtId="164" fontId="29" fillId="0" borderId="6" xfId="0" applyNumberFormat="1" applyFont="1" applyBorder="1" applyAlignment="1">
      <alignment vertical="center"/>
    </xf>
    <xf numFmtId="164" fontId="29" fillId="0" borderId="19" xfId="0" applyNumberFormat="1" applyFont="1" applyBorder="1" applyAlignment="1">
      <alignment vertical="center"/>
    </xf>
  </cellXfs>
  <cellStyles count="9">
    <cellStyle name="ANCLAS,REZONES Y SUS PARTES,DE FUNDICION,DE HIERRO O DE ACERO" xfId="5"/>
    <cellStyle name="Encabezado 1" xfId="1" builtinId="16"/>
    <cellStyle name="Énfasis1" xfId="3" builtinId="29"/>
    <cellStyle name="Hipervínculo" xfId="4" builtinId="8"/>
    <cellStyle name="Millares" xfId="6" builtinId="3"/>
    <cellStyle name="Moneda" xfId="8" builtinId="4"/>
    <cellStyle name="Normal" xfId="0" builtinId="0"/>
    <cellStyle name="Porcentaje" xfId="7" builtinId="5"/>
    <cellStyle name="Título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466725</xdr:colOff>
      <xdr:row>0</xdr:row>
      <xdr:rowOff>95250</xdr:rowOff>
    </xdr:from>
    <xdr:to>
      <xdr:col>8</xdr:col>
      <xdr:colOff>742950</xdr:colOff>
      <xdr:row>3</xdr:row>
      <xdr:rowOff>152399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285750"/>
          <a:ext cx="25622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714375</xdr:colOff>
      <xdr:row>4</xdr:row>
      <xdr:rowOff>19050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4415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714375</xdr:colOff>
      <xdr:row>4</xdr:row>
      <xdr:rowOff>19050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3622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714375</xdr:colOff>
      <xdr:row>4</xdr:row>
      <xdr:rowOff>19050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4415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714375</xdr:colOff>
      <xdr:row>4</xdr:row>
      <xdr:rowOff>19050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4415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714375</xdr:colOff>
      <xdr:row>4</xdr:row>
      <xdr:rowOff>19050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4415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0</xdr:row>
      <xdr:rowOff>104775</xdr:rowOff>
    </xdr:from>
    <xdr:to>
      <xdr:col>8</xdr:col>
      <xdr:colOff>590550</xdr:colOff>
      <xdr:row>4</xdr:row>
      <xdr:rowOff>85725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104775"/>
          <a:ext cx="25622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600075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600075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600075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32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600075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32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714375</xdr:colOff>
      <xdr:row>4</xdr:row>
      <xdr:rowOff>19050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32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714375</xdr:colOff>
      <xdr:row>4</xdr:row>
      <xdr:rowOff>19050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4415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714375</xdr:colOff>
      <xdr:row>4</xdr:row>
      <xdr:rowOff>19050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4415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ps-mv-fileser\Intendencia%20de%20Estadisticas%20y%20Estudios%20y%20Normas%20de%20la%20EPS%20y%20SFPS\TRABAJO%20KARINA\BOLETINES%20NUEVA%20SEGMENTACION\PT_NUEVA%20SEGMENTACION\PT_2015\PT_2015_FORMULAS_FEB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ENE15"/>
      <sheetName val="FEB1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39"/>
  <sheetViews>
    <sheetView showGridLines="0" topLeftCell="A4" zoomScale="70" zoomScaleNormal="70" workbookViewId="0">
      <selection activeCell="B31" sqref="B31"/>
    </sheetView>
  </sheetViews>
  <sheetFormatPr baseColWidth="10" defaultRowHeight="14.5" x14ac:dyDescent="0.35"/>
  <cols>
    <col min="1" max="1" width="6.26953125" customWidth="1"/>
    <col min="2" max="2" width="15.81640625" customWidth="1"/>
    <col min="3" max="3" width="17.1796875" customWidth="1"/>
    <col min="4" max="4" width="12.1796875" customWidth="1"/>
  </cols>
  <sheetData>
    <row r="4" spans="2:9" ht="18.5" x14ac:dyDescent="0.45">
      <c r="C4" s="1"/>
      <c r="D4" s="1"/>
      <c r="E4" s="1"/>
      <c r="F4" s="1"/>
      <c r="G4" s="1"/>
      <c r="H4" s="1"/>
      <c r="I4" s="1"/>
    </row>
    <row r="5" spans="2:9" ht="23.5" x14ac:dyDescent="0.55000000000000004">
      <c r="B5" s="75" t="s">
        <v>0</v>
      </c>
      <c r="C5" s="75"/>
      <c r="D5" s="75"/>
      <c r="E5" s="75"/>
      <c r="F5" s="75"/>
      <c r="G5" s="75"/>
      <c r="H5" s="75"/>
      <c r="I5" s="75"/>
    </row>
    <row r="6" spans="2:9" ht="18" customHeight="1" x14ac:dyDescent="0.35">
      <c r="B6" s="76" t="s">
        <v>1</v>
      </c>
      <c r="C6" s="76"/>
      <c r="D6" s="76"/>
      <c r="E6" s="76"/>
      <c r="F6" s="76"/>
      <c r="G6" s="76"/>
      <c r="H6" s="76"/>
      <c r="I6" s="76"/>
    </row>
    <row r="7" spans="2:9" ht="18" customHeight="1" x14ac:dyDescent="0.35">
      <c r="B7" s="76"/>
      <c r="C7" s="76"/>
      <c r="D7" s="76"/>
      <c r="E7" s="76"/>
      <c r="F7" s="76"/>
      <c r="G7" s="76"/>
      <c r="H7" s="76"/>
      <c r="I7" s="76"/>
    </row>
    <row r="8" spans="2:9" ht="18" x14ac:dyDescent="0.35">
      <c r="B8" s="77" t="s">
        <v>38</v>
      </c>
      <c r="C8" s="77"/>
      <c r="D8" s="77"/>
      <c r="E8" s="77"/>
      <c r="F8" s="77"/>
      <c r="G8" s="77"/>
      <c r="H8" s="77"/>
      <c r="I8" s="77"/>
    </row>
    <row r="9" spans="2:9" x14ac:dyDescent="0.35">
      <c r="B9" s="78" t="s">
        <v>61</v>
      </c>
      <c r="C9" s="78"/>
      <c r="D9" s="78"/>
      <c r="E9" s="78"/>
      <c r="F9" s="78"/>
      <c r="G9" s="78"/>
      <c r="H9" s="78"/>
      <c r="I9" s="78"/>
    </row>
    <row r="10" spans="2:9" ht="16" thickBot="1" x14ac:dyDescent="0.4">
      <c r="B10" s="79" t="s">
        <v>2</v>
      </c>
      <c r="C10" s="79"/>
      <c r="D10" s="79"/>
      <c r="E10" s="79"/>
      <c r="F10" s="79"/>
      <c r="G10" s="79"/>
      <c r="H10" s="79"/>
      <c r="I10" s="79"/>
    </row>
    <row r="11" spans="2:9" ht="15" thickTop="1" x14ac:dyDescent="0.35"/>
    <row r="12" spans="2:9" ht="16" thickBot="1" x14ac:dyDescent="0.4">
      <c r="B12" s="2" t="s">
        <v>3</v>
      </c>
      <c r="C12" s="2"/>
      <c r="D12" s="2"/>
      <c r="E12" s="2"/>
      <c r="F12" s="2"/>
      <c r="G12" s="2"/>
      <c r="H12" s="2"/>
      <c r="I12" s="2"/>
    </row>
    <row r="13" spans="2:9" ht="19.5" customHeight="1" x14ac:dyDescent="0.35">
      <c r="B13" s="80" t="s">
        <v>39</v>
      </c>
      <c r="C13" s="80"/>
      <c r="D13" s="80"/>
      <c r="E13" s="80"/>
      <c r="F13" s="80"/>
      <c r="G13" s="80"/>
      <c r="H13" s="80"/>
      <c r="I13" s="80"/>
    </row>
    <row r="14" spans="2:9" ht="17.25" customHeight="1" x14ac:dyDescent="0.35">
      <c r="B14" s="80"/>
      <c r="C14" s="80"/>
      <c r="D14" s="80"/>
      <c r="E14" s="80"/>
      <c r="F14" s="80"/>
      <c r="G14" s="80"/>
      <c r="H14" s="80"/>
      <c r="I14" s="80"/>
    </row>
    <row r="15" spans="2:9" ht="17.25" customHeight="1" x14ac:dyDescent="0.35">
      <c r="B15" s="80"/>
      <c r="C15" s="80"/>
      <c r="D15" s="80"/>
      <c r="E15" s="80"/>
      <c r="F15" s="80"/>
      <c r="G15" s="80"/>
      <c r="H15" s="80"/>
      <c r="I15" s="80"/>
    </row>
    <row r="16" spans="2:9" ht="18.75" customHeight="1" x14ac:dyDescent="0.35">
      <c r="B16" s="80"/>
      <c r="C16" s="80"/>
      <c r="D16" s="80"/>
      <c r="E16" s="80"/>
      <c r="F16" s="80"/>
      <c r="G16" s="80"/>
      <c r="H16" s="80"/>
      <c r="I16" s="80"/>
    </row>
    <row r="17" spans="2:9" ht="16" thickBot="1" x14ac:dyDescent="0.4">
      <c r="B17" s="2" t="s">
        <v>4</v>
      </c>
      <c r="C17" s="2"/>
      <c r="D17" s="2"/>
      <c r="E17" s="2"/>
      <c r="F17" s="2"/>
      <c r="G17" s="2"/>
      <c r="H17" s="2"/>
      <c r="I17" s="2"/>
    </row>
    <row r="18" spans="2:9" x14ac:dyDescent="0.35">
      <c r="B18" s="3"/>
      <c r="C18" s="4"/>
      <c r="D18" s="4"/>
      <c r="E18" s="5"/>
      <c r="F18" s="6"/>
      <c r="G18" s="7"/>
      <c r="H18" s="7"/>
      <c r="I18" s="7"/>
    </row>
    <row r="19" spans="2:9" x14ac:dyDescent="0.35">
      <c r="B19" s="3">
        <v>43100</v>
      </c>
    </row>
    <row r="20" spans="2:9" x14ac:dyDescent="0.35">
      <c r="B20" s="3">
        <v>43131</v>
      </c>
    </row>
    <row r="21" spans="2:9" x14ac:dyDescent="0.35">
      <c r="B21" s="3">
        <v>43159</v>
      </c>
    </row>
    <row r="22" spans="2:9" x14ac:dyDescent="0.35">
      <c r="B22" s="3">
        <v>43190</v>
      </c>
    </row>
    <row r="23" spans="2:9" x14ac:dyDescent="0.35">
      <c r="B23" s="3">
        <v>43220</v>
      </c>
    </row>
    <row r="24" spans="2:9" x14ac:dyDescent="0.35">
      <c r="B24" s="3">
        <v>43251</v>
      </c>
    </row>
    <row r="25" spans="2:9" x14ac:dyDescent="0.35">
      <c r="B25" s="3">
        <v>43281</v>
      </c>
    </row>
    <row r="26" spans="2:9" x14ac:dyDescent="0.35">
      <c r="B26" s="3">
        <v>43312</v>
      </c>
    </row>
    <row r="27" spans="2:9" x14ac:dyDescent="0.35">
      <c r="B27" s="3">
        <v>43343</v>
      </c>
    </row>
    <row r="28" spans="2:9" x14ac:dyDescent="0.35">
      <c r="B28" s="3">
        <v>43373</v>
      </c>
    </row>
    <row r="29" spans="2:9" x14ac:dyDescent="0.35">
      <c r="B29" s="3">
        <v>43404</v>
      </c>
    </row>
    <row r="30" spans="2:9" x14ac:dyDescent="0.35">
      <c r="B30" s="3">
        <v>43434</v>
      </c>
    </row>
    <row r="31" spans="2:9" x14ac:dyDescent="0.35">
      <c r="B31" s="3">
        <v>43465</v>
      </c>
    </row>
    <row r="32" spans="2:9" x14ac:dyDescent="0.35">
      <c r="B32" s="8"/>
      <c r="C32" s="8"/>
      <c r="D32" s="8"/>
      <c r="E32" s="8"/>
      <c r="F32" s="8"/>
      <c r="G32" s="8"/>
      <c r="H32" s="8"/>
      <c r="I32" s="8"/>
    </row>
    <row r="34" spans="2:9" x14ac:dyDescent="0.35">
      <c r="B34" s="74" t="s">
        <v>5</v>
      </c>
      <c r="C34" s="74"/>
      <c r="D34" s="74"/>
      <c r="E34" s="74"/>
      <c r="F34" s="74"/>
      <c r="G34" s="74"/>
      <c r="H34" s="74"/>
      <c r="I34" s="74"/>
    </row>
    <row r="35" spans="2:9" ht="15" customHeight="1" x14ac:dyDescent="0.35">
      <c r="B35" s="70" t="s">
        <v>59</v>
      </c>
      <c r="C35" s="70"/>
      <c r="D35" s="70"/>
      <c r="E35" s="70"/>
      <c r="F35" s="70"/>
      <c r="G35" s="70"/>
      <c r="H35" s="70"/>
      <c r="I35" s="70"/>
    </row>
    <row r="36" spans="2:9" ht="15.75" customHeight="1" x14ac:dyDescent="0.35">
      <c r="B36" s="70" t="s">
        <v>50</v>
      </c>
      <c r="C36" s="70"/>
      <c r="D36" s="70"/>
      <c r="E36" s="70"/>
      <c r="F36" s="70"/>
      <c r="G36" s="70"/>
      <c r="H36" s="70"/>
      <c r="I36" s="70"/>
    </row>
    <row r="37" spans="2:9" ht="15.75" customHeight="1" thickBot="1" x14ac:dyDescent="0.4">
      <c r="B37" s="41"/>
      <c r="C37" s="41"/>
      <c r="D37" s="41"/>
      <c r="E37" s="41"/>
      <c r="F37" s="41"/>
      <c r="G37" s="41"/>
      <c r="H37" s="41"/>
      <c r="I37" s="41"/>
    </row>
    <row r="38" spans="2:9" ht="84" customHeight="1" thickBot="1" x14ac:dyDescent="0.4">
      <c r="B38" s="71" t="s">
        <v>40</v>
      </c>
      <c r="C38" s="72"/>
      <c r="D38" s="72"/>
      <c r="E38" s="72"/>
      <c r="F38" s="72"/>
      <c r="G38" s="72"/>
      <c r="H38" s="72"/>
      <c r="I38" s="73"/>
    </row>
    <row r="39" spans="2:9" ht="18" customHeight="1" x14ac:dyDescent="0.35"/>
  </sheetData>
  <mergeCells count="10">
    <mergeCell ref="B36:I36"/>
    <mergeCell ref="B38:I38"/>
    <mergeCell ref="B34:I34"/>
    <mergeCell ref="B35:I35"/>
    <mergeCell ref="B5:I5"/>
    <mergeCell ref="B6:I7"/>
    <mergeCell ref="B8:I8"/>
    <mergeCell ref="B9:I9"/>
    <mergeCell ref="B10:I10"/>
    <mergeCell ref="B13:I16"/>
  </mergeCells>
  <hyperlinks>
    <hyperlink ref="B32:D32" location="'ESTRUC CART'!A1" display="CARTERA"/>
    <hyperlink ref="B19" location="DIC_2017!A1" display="DIC_2017!A1"/>
    <hyperlink ref="B20" location="ENE_2018!A1" display="ENE_2018!A1"/>
    <hyperlink ref="B21" location="FEB_2018!A1" display="28-feb-18"/>
    <hyperlink ref="B22" location="MAR_2018!A1" display="MAR_2018!A1"/>
    <hyperlink ref="B23" location="ABR_2018!A1" display="ABR_2018!A1"/>
    <hyperlink ref="B24" location="MAY_2018!A1" display="MAY_2018!A1"/>
    <hyperlink ref="B25" location="JUN_2018!A1" display="JUN_2018!A1"/>
    <hyperlink ref="B26" location="JUL_2018!A1" display="JUL_2018!A1"/>
    <hyperlink ref="B28" location="SEP_2018!A1" display="SEP_2018!A1"/>
    <hyperlink ref="B29" location="OCT_2018!A1" display="OCT_2018!A1"/>
    <hyperlink ref="B30" location="NOV_2018!A1" display="NOV_2018!A1"/>
    <hyperlink ref="B31" location="DIC_2018!A1" display="DIC_2018!A1"/>
  </hyperlinks>
  <pageMargins left="0.7" right="0.7" top="0.75" bottom="0.75" header="0.3" footer="0.3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zoomScale="85" zoomScaleNormal="85" workbookViewId="0">
      <selection activeCell="C1" sqref="C1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76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7" style="13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55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" customHeight="1" x14ac:dyDescent="0.3">
      <c r="A9" s="104"/>
      <c r="B9" s="106"/>
      <c r="C9" s="106"/>
      <c r="D9" s="26" t="s">
        <v>16</v>
      </c>
      <c r="E9" s="59" t="s">
        <v>17</v>
      </c>
      <c r="F9" s="28" t="s">
        <v>19</v>
      </c>
      <c r="G9" s="60" t="s">
        <v>20</v>
      </c>
      <c r="H9" s="28" t="s">
        <v>18</v>
      </c>
      <c r="I9" s="60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54">
        <v>1</v>
      </c>
      <c r="B10" s="29" t="s">
        <v>34</v>
      </c>
      <c r="C10" s="29" t="s">
        <v>35</v>
      </c>
      <c r="D10" s="32">
        <v>54023908.324999996</v>
      </c>
      <c r="E10" s="32">
        <v>0</v>
      </c>
      <c r="F10" s="32">
        <v>54023908.324999996</v>
      </c>
      <c r="G10" s="32">
        <v>482799988.65499997</v>
      </c>
      <c r="H10" s="36">
        <v>0.11189707869609021</v>
      </c>
      <c r="I10" s="32">
        <v>43451998.978949994</v>
      </c>
      <c r="J10" s="35"/>
    </row>
    <row r="11" spans="1:65" ht="11.15" customHeight="1" x14ac:dyDescent="0.3">
      <c r="A11" s="55">
        <v>2</v>
      </c>
      <c r="B11" s="30" t="s">
        <v>31</v>
      </c>
      <c r="C11" s="30" t="s">
        <v>32</v>
      </c>
      <c r="D11" s="33">
        <v>19510054.765000001</v>
      </c>
      <c r="E11" s="33">
        <v>0</v>
      </c>
      <c r="F11" s="33">
        <v>19510054.765000001</v>
      </c>
      <c r="G11" s="33">
        <v>108916296.31800002</v>
      </c>
      <c r="H11" s="37">
        <v>0.17912888543360869</v>
      </c>
      <c r="I11" s="33">
        <v>9802466.6686200015</v>
      </c>
      <c r="J11" s="35"/>
    </row>
    <row r="12" spans="1:65" ht="11.15" customHeight="1" x14ac:dyDescent="0.3">
      <c r="A12" s="55">
        <v>3</v>
      </c>
      <c r="B12" s="30" t="s">
        <v>33</v>
      </c>
      <c r="C12" s="30" t="s">
        <v>42</v>
      </c>
      <c r="D12" s="33">
        <v>4200708.0550000006</v>
      </c>
      <c r="E12" s="33">
        <v>0</v>
      </c>
      <c r="F12" s="33">
        <v>4200708.0550000006</v>
      </c>
      <c r="G12" s="33">
        <v>36548314.519999996</v>
      </c>
      <c r="H12" s="37">
        <v>0.11493575313031976</v>
      </c>
      <c r="I12" s="33">
        <v>3289348.3067999994</v>
      </c>
      <c r="J12" s="35"/>
    </row>
    <row r="13" spans="1:65" ht="11.15" customHeight="1" x14ac:dyDescent="0.3">
      <c r="A13" s="56">
        <v>4</v>
      </c>
      <c r="B13" s="31" t="s">
        <v>36</v>
      </c>
      <c r="C13" s="31" t="s">
        <v>37</v>
      </c>
      <c r="D13" s="34">
        <v>1994283.11</v>
      </c>
      <c r="E13" s="34">
        <v>0</v>
      </c>
      <c r="F13" s="34">
        <v>1994283.11</v>
      </c>
      <c r="G13" s="34">
        <v>20903507.560000002</v>
      </c>
      <c r="H13" s="38">
        <v>9.5404233202286554E-2</v>
      </c>
      <c r="I13" s="34">
        <v>1881315.6804000002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27">
        <f>SUM(D10:D13)</f>
        <v>79728954.25500001</v>
      </c>
      <c r="E14" s="27">
        <f>SUM(E10:E13)</f>
        <v>0</v>
      </c>
      <c r="F14" s="40">
        <f>SUM(F10:F13)</f>
        <v>79728954.25500001</v>
      </c>
      <c r="G14" s="40">
        <f>SUM(G10:G13)</f>
        <v>649168107.05299997</v>
      </c>
      <c r="H14" s="39" t="s">
        <v>41</v>
      </c>
      <c r="I14" s="25">
        <f>SUM(I10:I13)</f>
        <v>58425129.634769998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zoomScale="85" zoomScaleNormal="85" workbookViewId="0">
      <selection activeCell="C18" sqref="C18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65.54296875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3.26953125" style="13" bestFit="1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56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" customHeight="1" x14ac:dyDescent="0.3">
      <c r="A9" s="104"/>
      <c r="B9" s="106"/>
      <c r="C9" s="106"/>
      <c r="D9" s="26" t="s">
        <v>16</v>
      </c>
      <c r="E9" s="61" t="s">
        <v>17</v>
      </c>
      <c r="F9" s="28" t="s">
        <v>19</v>
      </c>
      <c r="G9" s="62" t="s">
        <v>20</v>
      </c>
      <c r="H9" s="28" t="s">
        <v>18</v>
      </c>
      <c r="I9" s="62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54">
        <v>1</v>
      </c>
      <c r="B10" s="29" t="s">
        <v>34</v>
      </c>
      <c r="C10" s="29" t="s">
        <v>35</v>
      </c>
      <c r="D10" s="32">
        <v>54074899.224999994</v>
      </c>
      <c r="E10" s="32">
        <v>0</v>
      </c>
      <c r="F10" s="32">
        <v>54074899.224999994</v>
      </c>
      <c r="G10" s="32">
        <v>487186157.77999997</v>
      </c>
      <c r="H10" s="36">
        <v>0.11099432601165723</v>
      </c>
      <c r="I10" s="32">
        <v>43846754.200199999</v>
      </c>
      <c r="J10" s="35"/>
    </row>
    <row r="11" spans="1:65" ht="11.15" customHeight="1" x14ac:dyDescent="0.3">
      <c r="A11" s="55">
        <v>2</v>
      </c>
      <c r="B11" s="30" t="s">
        <v>31</v>
      </c>
      <c r="C11" s="30" t="s">
        <v>32</v>
      </c>
      <c r="D11" s="33">
        <v>19595605.849999998</v>
      </c>
      <c r="E11" s="33">
        <v>0</v>
      </c>
      <c r="F11" s="33">
        <v>19595605.849999998</v>
      </c>
      <c r="G11" s="33">
        <v>110049347.28799999</v>
      </c>
      <c r="H11" s="37">
        <v>0.1780619906696779</v>
      </c>
      <c r="I11" s="33">
        <v>9904441.2559199985</v>
      </c>
      <c r="J11" s="35"/>
    </row>
    <row r="12" spans="1:65" ht="11.15" customHeight="1" x14ac:dyDescent="0.3">
      <c r="A12" s="55">
        <v>3</v>
      </c>
      <c r="B12" s="30" t="s">
        <v>33</v>
      </c>
      <c r="C12" s="30" t="s">
        <v>42</v>
      </c>
      <c r="D12" s="33">
        <v>4229695.6000000006</v>
      </c>
      <c r="E12" s="33">
        <v>0</v>
      </c>
      <c r="F12" s="33">
        <v>4229695.6000000006</v>
      </c>
      <c r="G12" s="33">
        <v>36564675.674999997</v>
      </c>
      <c r="H12" s="37">
        <v>0.11567709878230722</v>
      </c>
      <c r="I12" s="33">
        <v>3290820.8107499997</v>
      </c>
      <c r="J12" s="35"/>
    </row>
    <row r="13" spans="1:65" ht="11.15" customHeight="1" x14ac:dyDescent="0.3">
      <c r="A13" s="56">
        <v>4</v>
      </c>
      <c r="B13" s="31" t="s">
        <v>36</v>
      </c>
      <c r="C13" s="31" t="s">
        <v>37</v>
      </c>
      <c r="D13" s="34">
        <v>2171145.86</v>
      </c>
      <c r="E13" s="34">
        <v>0</v>
      </c>
      <c r="F13" s="34">
        <v>2171145.86</v>
      </c>
      <c r="G13" s="34">
        <v>21000282.394999996</v>
      </c>
      <c r="H13" s="38">
        <v>0.10338650781748215</v>
      </c>
      <c r="I13" s="34">
        <v>1890025.4155499996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27">
        <f>SUM(D10:D13)</f>
        <v>80071346.534999982</v>
      </c>
      <c r="E14" s="27">
        <f>SUM(E10:E13)</f>
        <v>0</v>
      </c>
      <c r="F14" s="40">
        <f>SUM(F10:F13)</f>
        <v>80071346.534999982</v>
      </c>
      <c r="G14" s="40">
        <f>SUM(G10:G13)</f>
        <v>654800463.13799989</v>
      </c>
      <c r="H14" s="39" t="s">
        <v>41</v>
      </c>
      <c r="I14" s="25">
        <f>SUM(I10:I13)</f>
        <v>58932041.68242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zoomScale="85" zoomScaleNormal="85" workbookViewId="0">
      <selection activeCell="F18" sqref="F18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65.54296875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3.26953125" style="13" bestFit="1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57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" customHeight="1" x14ac:dyDescent="0.3">
      <c r="A9" s="104"/>
      <c r="B9" s="106"/>
      <c r="C9" s="106"/>
      <c r="D9" s="26" t="s">
        <v>16</v>
      </c>
      <c r="E9" s="63" t="s">
        <v>17</v>
      </c>
      <c r="F9" s="28" t="s">
        <v>19</v>
      </c>
      <c r="G9" s="64" t="s">
        <v>20</v>
      </c>
      <c r="H9" s="28" t="s">
        <v>18</v>
      </c>
      <c r="I9" s="64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54">
        <v>1</v>
      </c>
      <c r="B10" s="29" t="s">
        <v>34</v>
      </c>
      <c r="C10" s="29" t="s">
        <v>35</v>
      </c>
      <c r="D10" s="32">
        <v>54271349.844999999</v>
      </c>
      <c r="E10" s="32">
        <v>0</v>
      </c>
      <c r="F10" s="32">
        <v>54271349.844999999</v>
      </c>
      <c r="G10" s="32">
        <v>488295650.41000003</v>
      </c>
      <c r="H10" s="36">
        <v>0.11114444660613047</v>
      </c>
      <c r="I10" s="32">
        <v>43946608.536899999</v>
      </c>
      <c r="J10" s="35"/>
    </row>
    <row r="11" spans="1:65" ht="11.15" customHeight="1" x14ac:dyDescent="0.3">
      <c r="A11" s="55">
        <v>2</v>
      </c>
      <c r="B11" s="30" t="s">
        <v>31</v>
      </c>
      <c r="C11" s="30" t="s">
        <v>32</v>
      </c>
      <c r="D11" s="33">
        <v>19716170.719999999</v>
      </c>
      <c r="E11" s="33">
        <v>0</v>
      </c>
      <c r="F11" s="33">
        <v>19716170.719999999</v>
      </c>
      <c r="G11" s="33">
        <v>110786023.213</v>
      </c>
      <c r="H11" s="37">
        <v>0.17796622848437471</v>
      </c>
      <c r="I11" s="33">
        <v>9970742.0891699996</v>
      </c>
      <c r="J11" s="35"/>
    </row>
    <row r="12" spans="1:65" ht="11.15" customHeight="1" x14ac:dyDescent="0.3">
      <c r="A12" s="55">
        <v>3</v>
      </c>
      <c r="B12" s="30" t="s">
        <v>33</v>
      </c>
      <c r="C12" s="30" t="s">
        <v>42</v>
      </c>
      <c r="D12" s="33">
        <v>4269946.9400000004</v>
      </c>
      <c r="E12" s="33">
        <v>0</v>
      </c>
      <c r="F12" s="33">
        <v>4269946.9400000004</v>
      </c>
      <c r="G12" s="33">
        <v>37162124.939999998</v>
      </c>
      <c r="H12" s="37">
        <v>0.11490050547147213</v>
      </c>
      <c r="I12" s="33">
        <v>3344591.2445999999</v>
      </c>
      <c r="J12" s="35"/>
    </row>
    <row r="13" spans="1:65" ht="11.15" customHeight="1" x14ac:dyDescent="0.3">
      <c r="A13" s="56">
        <v>4</v>
      </c>
      <c r="B13" s="31" t="s">
        <v>36</v>
      </c>
      <c r="C13" s="31" t="s">
        <v>37</v>
      </c>
      <c r="D13" s="34">
        <v>2145095.37</v>
      </c>
      <c r="E13" s="34">
        <v>0</v>
      </c>
      <c r="F13" s="34">
        <v>2145095.37</v>
      </c>
      <c r="G13" s="34">
        <v>20883465.045000002</v>
      </c>
      <c r="H13" s="38">
        <v>0.10271740658830882</v>
      </c>
      <c r="I13" s="34">
        <v>1879511.8540500002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27">
        <f>SUM(D10:D13)</f>
        <v>80402562.875</v>
      </c>
      <c r="E14" s="27">
        <f>SUM(E10:E13)</f>
        <v>0</v>
      </c>
      <c r="F14" s="40">
        <f>SUM(F10:F13)</f>
        <v>80402562.875</v>
      </c>
      <c r="G14" s="40">
        <f>SUM(G10:G13)</f>
        <v>657127263.60799992</v>
      </c>
      <c r="H14" s="39" t="s">
        <v>41</v>
      </c>
      <c r="I14" s="25">
        <f>SUM(I10:I13)</f>
        <v>59141453.724720001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zoomScale="85" zoomScaleNormal="85" workbookViewId="0">
      <selection activeCell="F19" sqref="F19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65.54296875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3.26953125" style="13" bestFit="1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58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" customHeight="1" x14ac:dyDescent="0.3">
      <c r="A9" s="104"/>
      <c r="B9" s="106"/>
      <c r="C9" s="106"/>
      <c r="D9" s="26" t="s">
        <v>16</v>
      </c>
      <c r="E9" s="65" t="s">
        <v>17</v>
      </c>
      <c r="F9" s="28" t="s">
        <v>19</v>
      </c>
      <c r="G9" s="66" t="s">
        <v>20</v>
      </c>
      <c r="H9" s="28" t="s">
        <v>18</v>
      </c>
      <c r="I9" s="66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54">
        <v>1</v>
      </c>
      <c r="B10" s="29" t="s">
        <v>34</v>
      </c>
      <c r="C10" s="29" t="s">
        <v>35</v>
      </c>
      <c r="D10" s="32">
        <v>54549465.890000001</v>
      </c>
      <c r="E10" s="32">
        <v>0</v>
      </c>
      <c r="F10" s="32">
        <v>54549465.890000001</v>
      </c>
      <c r="G10" s="32">
        <v>494414006.40499985</v>
      </c>
      <c r="H10" s="36">
        <v>0.11033155449345368</v>
      </c>
      <c r="I10" s="32">
        <v>44497260.576449983</v>
      </c>
      <c r="J10" s="35"/>
    </row>
    <row r="11" spans="1:65" ht="11.15" customHeight="1" x14ac:dyDescent="0.3">
      <c r="A11" s="55">
        <v>2</v>
      </c>
      <c r="B11" s="30" t="s">
        <v>31</v>
      </c>
      <c r="C11" s="30" t="s">
        <v>32</v>
      </c>
      <c r="D11" s="33">
        <v>19858473.074999999</v>
      </c>
      <c r="E11" s="33">
        <v>0</v>
      </c>
      <c r="F11" s="33">
        <v>19858473.074999999</v>
      </c>
      <c r="G11" s="33">
        <v>112210087.618</v>
      </c>
      <c r="H11" s="37">
        <v>0.17697582718770138</v>
      </c>
      <c r="I11" s="33">
        <v>10098907.88562</v>
      </c>
      <c r="J11" s="35"/>
    </row>
    <row r="12" spans="1:65" ht="11.15" customHeight="1" x14ac:dyDescent="0.3">
      <c r="A12" s="55">
        <v>3</v>
      </c>
      <c r="B12" s="30" t="s">
        <v>33</v>
      </c>
      <c r="C12" s="30" t="s">
        <v>42</v>
      </c>
      <c r="D12" s="33">
        <v>4302039.835</v>
      </c>
      <c r="E12" s="33">
        <v>0</v>
      </c>
      <c r="F12" s="33">
        <v>4302039.835</v>
      </c>
      <c r="G12" s="33">
        <v>37625467.444999993</v>
      </c>
      <c r="H12" s="37">
        <v>0.11433850865211492</v>
      </c>
      <c r="I12" s="33">
        <v>3386292.0700499993</v>
      </c>
      <c r="J12" s="35"/>
    </row>
    <row r="13" spans="1:65" ht="11.15" customHeight="1" x14ac:dyDescent="0.3">
      <c r="A13" s="56">
        <v>4</v>
      </c>
      <c r="B13" s="31" t="s">
        <v>36</v>
      </c>
      <c r="C13" s="31" t="s">
        <v>37</v>
      </c>
      <c r="D13" s="34">
        <v>2184151.54</v>
      </c>
      <c r="E13" s="34">
        <v>0</v>
      </c>
      <c r="F13" s="34">
        <v>2184151.54</v>
      </c>
      <c r="G13" s="34">
        <v>21171722.134999998</v>
      </c>
      <c r="H13" s="38">
        <v>0.10316362202719795</v>
      </c>
      <c r="I13" s="34">
        <v>1905454.9921499998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27">
        <f>SUM(D10:D13)</f>
        <v>80894130.340000004</v>
      </c>
      <c r="E14" s="27">
        <f>SUM(E10:E13)</f>
        <v>0</v>
      </c>
      <c r="F14" s="40">
        <f>SUM(F10:F13)</f>
        <v>80894130.340000004</v>
      </c>
      <c r="G14" s="40">
        <f>SUM(G10:G13)</f>
        <v>665421283.60299993</v>
      </c>
      <c r="H14" s="39" t="s">
        <v>41</v>
      </c>
      <c r="I14" s="25">
        <f>SUM(I10:I13)</f>
        <v>59887915.524269983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tabSelected="1" zoomScale="85" zoomScaleNormal="85" workbookViewId="0">
      <selection activeCell="I18" sqref="I18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65.54296875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3.26953125" style="13" bestFit="1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60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" customHeight="1" x14ac:dyDescent="0.3">
      <c r="A9" s="104"/>
      <c r="B9" s="106"/>
      <c r="C9" s="106"/>
      <c r="D9" s="26" t="s">
        <v>16</v>
      </c>
      <c r="E9" s="67" t="s">
        <v>17</v>
      </c>
      <c r="F9" s="28" t="s">
        <v>19</v>
      </c>
      <c r="G9" s="68" t="s">
        <v>20</v>
      </c>
      <c r="H9" s="28" t="s">
        <v>18</v>
      </c>
      <c r="I9" s="68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54">
        <v>1</v>
      </c>
      <c r="B10" s="107" t="s">
        <v>34</v>
      </c>
      <c r="C10" s="29" t="s">
        <v>35</v>
      </c>
      <c r="D10" s="120">
        <v>55817538.725000009</v>
      </c>
      <c r="E10" s="110">
        <v>0</v>
      </c>
      <c r="F10" s="110">
        <v>55817538.725000009</v>
      </c>
      <c r="G10" s="110">
        <v>496490591.67699999</v>
      </c>
      <c r="H10" s="111">
        <v>0.11242416202986785</v>
      </c>
      <c r="I10" s="110">
        <v>44684153.250929996</v>
      </c>
      <c r="J10" s="35"/>
    </row>
    <row r="11" spans="1:65" ht="11.15" customHeight="1" x14ac:dyDescent="0.3">
      <c r="A11" s="55">
        <v>2</v>
      </c>
      <c r="B11" s="108" t="s">
        <v>31</v>
      </c>
      <c r="C11" s="30" t="s">
        <v>32</v>
      </c>
      <c r="D11" s="121">
        <v>21130327.414999995</v>
      </c>
      <c r="E11" s="112">
        <v>0</v>
      </c>
      <c r="F11" s="112">
        <v>21130327.414999995</v>
      </c>
      <c r="G11" s="112">
        <v>113068873.95300001</v>
      </c>
      <c r="H11" s="113">
        <v>0.18688014372358003</v>
      </c>
      <c r="I11" s="112">
        <v>10176198.65577</v>
      </c>
      <c r="J11" s="35"/>
    </row>
    <row r="12" spans="1:65" ht="11.15" customHeight="1" x14ac:dyDescent="0.3">
      <c r="A12" s="55">
        <v>3</v>
      </c>
      <c r="B12" s="108" t="s">
        <v>33</v>
      </c>
      <c r="C12" s="30" t="s">
        <v>42</v>
      </c>
      <c r="D12" s="121">
        <v>4784027.2249999996</v>
      </c>
      <c r="E12" s="112">
        <v>0</v>
      </c>
      <c r="F12" s="112">
        <v>4784027.2249999996</v>
      </c>
      <c r="G12" s="112">
        <v>38488233.930000007</v>
      </c>
      <c r="H12" s="113">
        <v>0.12429843452159663</v>
      </c>
      <c r="I12" s="112">
        <v>3463941.0537000005</v>
      </c>
      <c r="J12" s="35"/>
    </row>
    <row r="13" spans="1:65" ht="11.15" customHeight="1" x14ac:dyDescent="0.3">
      <c r="A13" s="56">
        <v>4</v>
      </c>
      <c r="B13" s="109" t="s">
        <v>36</v>
      </c>
      <c r="C13" s="69" t="s">
        <v>37</v>
      </c>
      <c r="D13" s="122">
        <v>2227890.42</v>
      </c>
      <c r="E13" s="114">
        <v>0</v>
      </c>
      <c r="F13" s="114">
        <v>2227890.42</v>
      </c>
      <c r="G13" s="114">
        <v>21500988.369999994</v>
      </c>
      <c r="H13" s="115">
        <v>0.10361804683865333</v>
      </c>
      <c r="I13" s="114">
        <v>1935088.9532999992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116">
        <f>SUM(D10:D13)</f>
        <v>83959783.784999996</v>
      </c>
      <c r="E14" s="116">
        <f>SUM(E10:E13)</f>
        <v>0</v>
      </c>
      <c r="F14" s="117">
        <f>SUM(F10:F13)</f>
        <v>83959783.784999996</v>
      </c>
      <c r="G14" s="117">
        <f>SUM(G10:G13)</f>
        <v>669548687.92999995</v>
      </c>
      <c r="H14" s="118" t="s">
        <v>41</v>
      </c>
      <c r="I14" s="119">
        <f>SUM(I10:I13)</f>
        <v>60259381.913699999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28"/>
  <sheetViews>
    <sheetView showGridLines="0" zoomScale="70" zoomScaleNormal="70" workbookViewId="0">
      <selection sqref="A1:A1048576"/>
    </sheetView>
  </sheetViews>
  <sheetFormatPr baseColWidth="10" defaultColWidth="11.453125" defaultRowHeight="13" x14ac:dyDescent="0.3"/>
  <cols>
    <col min="1" max="1" width="11.453125" style="9"/>
    <col min="2" max="2" width="34.54296875" style="9" customWidth="1"/>
    <col min="3" max="3" width="11.453125" style="9"/>
    <col min="4" max="4" width="11" style="9" customWidth="1"/>
    <col min="5" max="8" width="11.453125" style="9"/>
    <col min="9" max="9" width="12.7265625" style="9" customWidth="1"/>
    <col min="10" max="16384" width="11.453125" style="9"/>
  </cols>
  <sheetData>
    <row r="5" spans="2:9" x14ac:dyDescent="0.3">
      <c r="C5" s="10"/>
      <c r="D5" s="10"/>
      <c r="E5" s="10"/>
      <c r="F5" s="10"/>
      <c r="G5" s="10"/>
      <c r="H5" s="10"/>
      <c r="I5" s="10"/>
    </row>
    <row r="6" spans="2:9" x14ac:dyDescent="0.3">
      <c r="B6" s="81" t="s">
        <v>0</v>
      </c>
      <c r="C6" s="81"/>
      <c r="D6" s="81"/>
      <c r="E6" s="81"/>
      <c r="F6" s="81"/>
      <c r="G6" s="81"/>
      <c r="H6" s="81"/>
      <c r="I6" s="81"/>
    </row>
    <row r="7" spans="2:9" ht="18" customHeight="1" x14ac:dyDescent="0.3">
      <c r="B7" s="82" t="s">
        <v>1</v>
      </c>
      <c r="C7" s="82"/>
      <c r="D7" s="82"/>
      <c r="E7" s="82"/>
      <c r="F7" s="82"/>
      <c r="G7" s="82"/>
      <c r="H7" s="82"/>
      <c r="I7" s="82"/>
    </row>
    <row r="8" spans="2:9" ht="18" customHeight="1" x14ac:dyDescent="0.3">
      <c r="B8" s="82"/>
      <c r="C8" s="82"/>
      <c r="D8" s="82"/>
      <c r="E8" s="82"/>
      <c r="F8" s="82"/>
      <c r="G8" s="82"/>
      <c r="H8" s="82"/>
      <c r="I8" s="82"/>
    </row>
    <row r="9" spans="2:9" x14ac:dyDescent="0.3">
      <c r="B9" s="83" t="s">
        <v>38</v>
      </c>
      <c r="C9" s="83"/>
      <c r="D9" s="83"/>
      <c r="E9" s="83"/>
      <c r="F9" s="83"/>
      <c r="G9" s="83"/>
      <c r="H9" s="83"/>
      <c r="I9" s="83"/>
    </row>
    <row r="10" spans="2:9" x14ac:dyDescent="0.3">
      <c r="B10" s="84"/>
      <c r="C10" s="84"/>
      <c r="D10" s="84"/>
      <c r="E10" s="84"/>
      <c r="F10" s="84"/>
      <c r="G10" s="84"/>
      <c r="H10" s="84"/>
      <c r="I10" s="84"/>
    </row>
    <row r="11" spans="2:9" ht="13.5" thickBot="1" x14ac:dyDescent="0.35">
      <c r="B11" s="85" t="s">
        <v>6</v>
      </c>
      <c r="C11" s="85"/>
      <c r="D11" s="85"/>
      <c r="E11" s="85"/>
      <c r="F11" s="85"/>
      <c r="G11" s="85"/>
      <c r="H11" s="85"/>
      <c r="I11" s="85"/>
    </row>
    <row r="12" spans="2:9" ht="13.5" thickTop="1" x14ac:dyDescent="0.3"/>
    <row r="13" spans="2:9" ht="13.5" thickBot="1" x14ac:dyDescent="0.35">
      <c r="B13" s="5" t="s">
        <v>46</v>
      </c>
      <c r="C13" s="5"/>
      <c r="D13" s="5"/>
      <c r="E13" s="5"/>
      <c r="F13" s="5"/>
      <c r="G13" s="5"/>
      <c r="H13" s="5"/>
      <c r="I13" s="5"/>
    </row>
    <row r="14" spans="2:9" ht="33" customHeight="1" x14ac:dyDescent="0.3">
      <c r="B14" s="92" t="s">
        <v>22</v>
      </c>
      <c r="C14" s="93"/>
      <c r="D14" s="93"/>
      <c r="E14" s="93"/>
      <c r="F14" s="93"/>
      <c r="G14" s="93"/>
      <c r="H14" s="93"/>
      <c r="I14" s="94"/>
    </row>
    <row r="15" spans="2:9" ht="14.25" customHeight="1" x14ac:dyDescent="0.3">
      <c r="B15" s="20"/>
      <c r="C15" s="21"/>
      <c r="D15" s="21"/>
      <c r="E15" s="21"/>
      <c r="F15" s="21"/>
      <c r="G15" s="21"/>
      <c r="H15" s="21"/>
      <c r="I15" s="22"/>
    </row>
    <row r="16" spans="2:9" ht="18.75" customHeight="1" x14ac:dyDescent="0.3">
      <c r="B16" s="95" t="s">
        <v>45</v>
      </c>
      <c r="C16" s="96"/>
      <c r="D16" s="96"/>
      <c r="E16" s="96"/>
      <c r="F16" s="96"/>
      <c r="G16" s="96"/>
      <c r="H16" s="96"/>
      <c r="I16" s="97"/>
    </row>
    <row r="17" spans="1:12" ht="15.75" customHeight="1" x14ac:dyDescent="0.3">
      <c r="B17" s="86"/>
      <c r="C17" s="87"/>
      <c r="D17" s="87"/>
      <c r="E17" s="87"/>
      <c r="F17" s="87"/>
      <c r="G17" s="87"/>
      <c r="H17" s="87"/>
      <c r="I17" s="88"/>
    </row>
    <row r="18" spans="1:12" s="11" customFormat="1" ht="30" customHeight="1" x14ac:dyDescent="0.35">
      <c r="B18" s="86" t="s">
        <v>23</v>
      </c>
      <c r="C18" s="87"/>
      <c r="D18" s="87"/>
      <c r="E18" s="87"/>
      <c r="F18" s="87"/>
      <c r="G18" s="87"/>
      <c r="H18" s="87"/>
      <c r="I18" s="88"/>
    </row>
    <row r="19" spans="1:12" s="11" customFormat="1" ht="18.75" customHeight="1" x14ac:dyDescent="0.35">
      <c r="B19" s="86"/>
      <c r="C19" s="87"/>
      <c r="D19" s="87"/>
      <c r="E19" s="87"/>
      <c r="F19" s="87"/>
      <c r="G19" s="87"/>
      <c r="H19" s="87"/>
      <c r="I19" s="88"/>
    </row>
    <row r="20" spans="1:12" ht="49.5" customHeight="1" x14ac:dyDescent="0.3">
      <c r="B20" s="86" t="s">
        <v>24</v>
      </c>
      <c r="C20" s="87"/>
      <c r="D20" s="87"/>
      <c r="E20" s="87"/>
      <c r="F20" s="87"/>
      <c r="G20" s="87"/>
      <c r="H20" s="87"/>
      <c r="I20" s="88"/>
    </row>
    <row r="21" spans="1:12" ht="22.5" customHeight="1" x14ac:dyDescent="0.3">
      <c r="B21" s="86"/>
      <c r="C21" s="87"/>
      <c r="D21" s="87"/>
      <c r="E21" s="87"/>
      <c r="F21" s="87"/>
      <c r="G21" s="87"/>
      <c r="H21" s="87"/>
      <c r="I21" s="88"/>
    </row>
    <row r="22" spans="1:12" ht="30" customHeight="1" x14ac:dyDescent="0.3">
      <c r="B22" s="86" t="s">
        <v>25</v>
      </c>
      <c r="C22" s="87"/>
      <c r="D22" s="87"/>
      <c r="E22" s="87"/>
      <c r="F22" s="87"/>
      <c r="G22" s="87"/>
      <c r="H22" s="87"/>
      <c r="I22" s="88"/>
    </row>
    <row r="23" spans="1:12" ht="23.25" customHeight="1" x14ac:dyDescent="0.3">
      <c r="B23" s="86"/>
      <c r="C23" s="87"/>
      <c r="D23" s="87"/>
      <c r="E23" s="87"/>
      <c r="F23" s="87"/>
      <c r="G23" s="87"/>
      <c r="H23" s="87"/>
      <c r="I23" s="88"/>
    </row>
    <row r="24" spans="1:12" s="11" customFormat="1" ht="67.5" customHeight="1" x14ac:dyDescent="0.35">
      <c r="B24" s="86" t="s">
        <v>26</v>
      </c>
      <c r="C24" s="87"/>
      <c r="D24" s="87"/>
      <c r="E24" s="87"/>
      <c r="F24" s="87"/>
      <c r="G24" s="87"/>
      <c r="H24" s="87"/>
      <c r="I24" s="88"/>
    </row>
    <row r="25" spans="1:12" ht="18" customHeight="1" thickBot="1" x14ac:dyDescent="0.35">
      <c r="B25" s="89"/>
      <c r="C25" s="90"/>
      <c r="D25" s="90"/>
      <c r="E25" s="90"/>
      <c r="F25" s="90"/>
      <c r="G25" s="90"/>
      <c r="H25" s="90"/>
      <c r="I25" s="91"/>
    </row>
    <row r="26" spans="1:12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</sheetData>
  <mergeCells count="16">
    <mergeCell ref="B22:I22"/>
    <mergeCell ref="B23:I23"/>
    <mergeCell ref="B24:I24"/>
    <mergeCell ref="B25:I25"/>
    <mergeCell ref="B14:I14"/>
    <mergeCell ref="B20:I20"/>
    <mergeCell ref="B21:I21"/>
    <mergeCell ref="B18:I18"/>
    <mergeCell ref="B19:I19"/>
    <mergeCell ref="B16:I16"/>
    <mergeCell ref="B17:I17"/>
    <mergeCell ref="B6:I6"/>
    <mergeCell ref="B7:I8"/>
    <mergeCell ref="B9:I9"/>
    <mergeCell ref="B10:I10"/>
    <mergeCell ref="B11:I11"/>
  </mergeCells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pane xSplit="3" topLeftCell="D1" activePane="topRight" state="frozen"/>
      <selection activeCell="A5" sqref="A5"/>
      <selection pane="topRight" activeCell="E18" sqref="E18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76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3.26953125" style="13" bestFit="1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47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63.75" customHeight="1" x14ac:dyDescent="0.3">
      <c r="A9" s="104"/>
      <c r="B9" s="106"/>
      <c r="C9" s="106"/>
      <c r="D9" s="26" t="s">
        <v>16</v>
      </c>
      <c r="E9" s="42" t="s">
        <v>17</v>
      </c>
      <c r="F9" s="28" t="s">
        <v>19</v>
      </c>
      <c r="G9" s="43" t="s">
        <v>20</v>
      </c>
      <c r="H9" s="28" t="s">
        <v>18</v>
      </c>
      <c r="I9" s="43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29">
        <v>1</v>
      </c>
      <c r="B10" s="29" t="s">
        <v>34</v>
      </c>
      <c r="C10" s="29" t="s">
        <v>35</v>
      </c>
      <c r="D10" s="32">
        <v>53920454.890000001</v>
      </c>
      <c r="E10" s="32">
        <v>0</v>
      </c>
      <c r="F10" s="32">
        <v>53920454.890000001</v>
      </c>
      <c r="G10" s="32">
        <v>448112653.3950001</v>
      </c>
      <c r="H10" s="36">
        <v>0.12032790076666385</v>
      </c>
      <c r="I10" s="32">
        <v>40330138.805550009</v>
      </c>
      <c r="J10" s="35"/>
    </row>
    <row r="11" spans="1:65" ht="11.15" customHeight="1" x14ac:dyDescent="0.3">
      <c r="A11" s="30">
        <v>2</v>
      </c>
      <c r="B11" s="30" t="s">
        <v>31</v>
      </c>
      <c r="C11" s="30" t="s">
        <v>32</v>
      </c>
      <c r="D11" s="33">
        <v>18957644.184999999</v>
      </c>
      <c r="E11" s="33">
        <v>0</v>
      </c>
      <c r="F11" s="33">
        <v>18957644.184999999</v>
      </c>
      <c r="G11" s="33">
        <v>98539000.84799999</v>
      </c>
      <c r="H11" s="37">
        <v>0.19238721746573073</v>
      </c>
      <c r="I11" s="33">
        <v>8868510.0763199981</v>
      </c>
      <c r="J11" s="35"/>
    </row>
    <row r="12" spans="1:65" ht="11.15" customHeight="1" x14ac:dyDescent="0.3">
      <c r="A12" s="30">
        <v>3</v>
      </c>
      <c r="B12" s="30" t="s">
        <v>33</v>
      </c>
      <c r="C12" s="30" t="s">
        <v>42</v>
      </c>
      <c r="D12" s="33">
        <v>4119520.8049999997</v>
      </c>
      <c r="E12" s="33">
        <v>0</v>
      </c>
      <c r="F12" s="33">
        <v>4119520.8049999997</v>
      </c>
      <c r="G12" s="33">
        <v>33525739.289999999</v>
      </c>
      <c r="H12" s="37">
        <v>0.1228763598429808</v>
      </c>
      <c r="I12" s="33">
        <v>3017316.5360999997</v>
      </c>
      <c r="J12" s="35"/>
    </row>
    <row r="13" spans="1:65" ht="11.15" customHeight="1" x14ac:dyDescent="0.3">
      <c r="A13" s="31">
        <v>4</v>
      </c>
      <c r="B13" s="31" t="s">
        <v>36</v>
      </c>
      <c r="C13" s="31" t="s">
        <v>37</v>
      </c>
      <c r="D13" s="34">
        <v>2131982.0299999993</v>
      </c>
      <c r="E13" s="34">
        <v>0</v>
      </c>
      <c r="F13" s="34">
        <v>2131982.0299999993</v>
      </c>
      <c r="G13" s="34">
        <v>19325809.195000004</v>
      </c>
      <c r="H13" s="38">
        <v>0.11031786604576373</v>
      </c>
      <c r="I13" s="34">
        <v>1739322.8275500003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27">
        <f>SUM(D10:D13)</f>
        <v>79129601.909999996</v>
      </c>
      <c r="E14" s="27">
        <f>SUM(E10:E13)</f>
        <v>0</v>
      </c>
      <c r="F14" s="40">
        <f>SUM(F10:F13)</f>
        <v>79129601.909999996</v>
      </c>
      <c r="G14" s="40">
        <f>SUM(G10:G13)</f>
        <v>599503202.72800004</v>
      </c>
      <c r="H14" s="39" t="s">
        <v>41</v>
      </c>
      <c r="I14" s="25">
        <f>SUM(I10:I13)</f>
        <v>53955288.245520011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pane xSplit="3" topLeftCell="D1" activePane="topRight" state="frozen"/>
      <selection activeCell="A5" sqref="A5"/>
      <selection pane="topRight" activeCell="C22" sqref="C22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76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3.26953125" style="13" bestFit="1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48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63.75" customHeight="1" x14ac:dyDescent="0.3">
      <c r="A9" s="104"/>
      <c r="B9" s="106"/>
      <c r="C9" s="106"/>
      <c r="D9" s="26" t="s">
        <v>16</v>
      </c>
      <c r="E9" s="44" t="s">
        <v>17</v>
      </c>
      <c r="F9" s="28" t="s">
        <v>19</v>
      </c>
      <c r="G9" s="45" t="s">
        <v>20</v>
      </c>
      <c r="H9" s="28" t="s">
        <v>18</v>
      </c>
      <c r="I9" s="45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29">
        <v>1</v>
      </c>
      <c r="B10" s="29" t="s">
        <v>34</v>
      </c>
      <c r="C10" s="29" t="s">
        <v>35</v>
      </c>
      <c r="D10" s="32">
        <v>53938850.545000002</v>
      </c>
      <c r="E10" s="32">
        <v>0</v>
      </c>
      <c r="F10" s="32">
        <v>53938850.545000002</v>
      </c>
      <c r="G10" s="32">
        <v>448939578.66100007</v>
      </c>
      <c r="H10" s="36">
        <v>0.12014723831183953</v>
      </c>
      <c r="I10" s="32">
        <v>40404562.079490006</v>
      </c>
      <c r="J10" s="35"/>
    </row>
    <row r="11" spans="1:65" ht="11.15" customHeight="1" x14ac:dyDescent="0.3">
      <c r="A11" s="30">
        <v>2</v>
      </c>
      <c r="B11" s="30" t="s">
        <v>31</v>
      </c>
      <c r="C11" s="30" t="s">
        <v>32</v>
      </c>
      <c r="D11" s="33">
        <v>19083674.055</v>
      </c>
      <c r="E11" s="33">
        <v>0</v>
      </c>
      <c r="F11" s="33">
        <v>19083674.055</v>
      </c>
      <c r="G11" s="33">
        <v>99464126.47299999</v>
      </c>
      <c r="H11" s="37">
        <v>0.19186489372306861</v>
      </c>
      <c r="I11" s="33">
        <v>8951771.3825699985</v>
      </c>
      <c r="J11" s="35"/>
    </row>
    <row r="12" spans="1:65" ht="11.15" customHeight="1" x14ac:dyDescent="0.3">
      <c r="A12" s="30">
        <v>3</v>
      </c>
      <c r="B12" s="30" t="s">
        <v>33</v>
      </c>
      <c r="C12" s="30" t="s">
        <v>42</v>
      </c>
      <c r="D12" s="33">
        <v>4060293.5849999995</v>
      </c>
      <c r="E12" s="33">
        <v>0</v>
      </c>
      <c r="F12" s="33">
        <v>4060293.5849999995</v>
      </c>
      <c r="G12" s="33">
        <v>34122701.994999997</v>
      </c>
      <c r="H12" s="37">
        <v>0.11899097514595869</v>
      </c>
      <c r="I12" s="33">
        <v>3071043.1795499995</v>
      </c>
      <c r="J12" s="35"/>
    </row>
    <row r="13" spans="1:65" ht="11.15" customHeight="1" x14ac:dyDescent="0.3">
      <c r="A13" s="31">
        <v>4</v>
      </c>
      <c r="B13" s="31" t="s">
        <v>36</v>
      </c>
      <c r="C13" s="31" t="s">
        <v>37</v>
      </c>
      <c r="D13" s="34">
        <v>2092870.5299999996</v>
      </c>
      <c r="E13" s="34">
        <v>0</v>
      </c>
      <c r="F13" s="34">
        <v>2092870.5299999996</v>
      </c>
      <c r="G13" s="34">
        <v>19544085.265000001</v>
      </c>
      <c r="H13" s="38">
        <v>0.10708459882478923</v>
      </c>
      <c r="I13" s="34">
        <v>1758967.6738499999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27">
        <f>SUM(D10:D13)</f>
        <v>79175688.714999989</v>
      </c>
      <c r="E14" s="27">
        <f>SUM(E10:E13)</f>
        <v>0</v>
      </c>
      <c r="F14" s="40">
        <f>SUM(F10:F13)</f>
        <v>79175688.714999989</v>
      </c>
      <c r="G14" s="40">
        <f>SUM(G10:G13)</f>
        <v>602070492.39400005</v>
      </c>
      <c r="H14" s="39" t="s">
        <v>41</v>
      </c>
      <c r="I14" s="25">
        <f>SUM(I10:I13)</f>
        <v>54186344.315460004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pane xSplit="3" topLeftCell="D1" activePane="topRight" state="frozen"/>
      <selection activeCell="A5" sqref="A5"/>
      <selection pane="topRight" activeCell="C1" sqref="C1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76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3.26953125" style="13" bestFit="1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49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" customHeight="1" x14ac:dyDescent="0.3">
      <c r="A9" s="104"/>
      <c r="B9" s="106"/>
      <c r="C9" s="106"/>
      <c r="D9" s="26" t="s">
        <v>16</v>
      </c>
      <c r="E9" s="46" t="s">
        <v>17</v>
      </c>
      <c r="F9" s="28" t="s">
        <v>19</v>
      </c>
      <c r="G9" s="47" t="s">
        <v>20</v>
      </c>
      <c r="H9" s="28" t="s">
        <v>18</v>
      </c>
      <c r="I9" s="47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29">
        <v>1</v>
      </c>
      <c r="B10" s="29" t="s">
        <v>34</v>
      </c>
      <c r="C10" s="29" t="s">
        <v>35</v>
      </c>
      <c r="D10" s="32">
        <v>53964288.690000005</v>
      </c>
      <c r="E10" s="32">
        <v>0</v>
      </c>
      <c r="F10" s="32">
        <v>53964288.690000005</v>
      </c>
      <c r="G10" s="32">
        <v>454849772.90300012</v>
      </c>
      <c r="H10" s="36">
        <v>0.11864200425028741</v>
      </c>
      <c r="I10" s="32">
        <v>40936479.561270006</v>
      </c>
      <c r="J10" s="35"/>
    </row>
    <row r="11" spans="1:65" ht="11.15" customHeight="1" x14ac:dyDescent="0.3">
      <c r="A11" s="30">
        <v>2</v>
      </c>
      <c r="B11" s="30" t="s">
        <v>31</v>
      </c>
      <c r="C11" s="30" t="s">
        <v>32</v>
      </c>
      <c r="D11" s="33">
        <v>19145740.669999998</v>
      </c>
      <c r="E11" s="33">
        <v>0</v>
      </c>
      <c r="F11" s="33">
        <v>19145740.669999998</v>
      </c>
      <c r="G11" s="33">
        <v>101533818.61300001</v>
      </c>
      <c r="H11" s="37">
        <v>0.18856515919069994</v>
      </c>
      <c r="I11" s="33">
        <v>9138043.6751700006</v>
      </c>
      <c r="J11" s="35"/>
    </row>
    <row r="12" spans="1:65" ht="11.15" customHeight="1" x14ac:dyDescent="0.3">
      <c r="A12" s="30">
        <v>3</v>
      </c>
      <c r="B12" s="30" t="s">
        <v>33</v>
      </c>
      <c r="C12" s="30" t="s">
        <v>42</v>
      </c>
      <c r="D12" s="33">
        <v>4068723.5199999996</v>
      </c>
      <c r="E12" s="33">
        <v>0</v>
      </c>
      <c r="F12" s="33">
        <v>4068723.5199999996</v>
      </c>
      <c r="G12" s="33">
        <v>34999917.405000001</v>
      </c>
      <c r="H12" s="37">
        <v>0.11624951776082626</v>
      </c>
      <c r="I12" s="33">
        <v>3149992.5664499998</v>
      </c>
      <c r="J12" s="35"/>
    </row>
    <row r="13" spans="1:65" ht="11.15" customHeight="1" x14ac:dyDescent="0.3">
      <c r="A13" s="31">
        <v>4</v>
      </c>
      <c r="B13" s="31" t="s">
        <v>36</v>
      </c>
      <c r="C13" s="31" t="s">
        <v>37</v>
      </c>
      <c r="D13" s="34">
        <v>2134844.3599999994</v>
      </c>
      <c r="E13" s="34">
        <v>0</v>
      </c>
      <c r="F13" s="34">
        <v>2134844.3599999994</v>
      </c>
      <c r="G13" s="34">
        <v>19761535.240000002</v>
      </c>
      <c r="H13" s="38">
        <v>0.10803028884510894</v>
      </c>
      <c r="I13" s="34">
        <v>1778538.1716000002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27">
        <f>SUM(D10:D13)</f>
        <v>79313597.239999995</v>
      </c>
      <c r="E14" s="27">
        <f>SUM(E10:E13)</f>
        <v>0</v>
      </c>
      <c r="F14" s="40">
        <f>SUM(F10:F13)</f>
        <v>79313597.239999995</v>
      </c>
      <c r="G14" s="40">
        <f>SUM(G10:G13)</f>
        <v>611145044.16100013</v>
      </c>
      <c r="H14" s="39" t="s">
        <v>41</v>
      </c>
      <c r="I14" s="25">
        <f>SUM(I10:I13)</f>
        <v>55003053.974490002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pane xSplit="3" topLeftCell="D1" activePane="topRight" state="frozen"/>
      <selection activeCell="A5" sqref="A5"/>
      <selection pane="topRight" activeCell="E20" sqref="E20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76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3.26953125" style="13" bestFit="1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52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" customHeight="1" x14ac:dyDescent="0.3">
      <c r="A9" s="104"/>
      <c r="B9" s="106"/>
      <c r="C9" s="106"/>
      <c r="D9" s="26" t="s">
        <v>16</v>
      </c>
      <c r="E9" s="48" t="s">
        <v>17</v>
      </c>
      <c r="F9" s="28" t="s">
        <v>19</v>
      </c>
      <c r="G9" s="49" t="s">
        <v>20</v>
      </c>
      <c r="H9" s="28" t="s">
        <v>18</v>
      </c>
      <c r="I9" s="49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29">
        <v>1</v>
      </c>
      <c r="B10" s="29" t="s">
        <v>34</v>
      </c>
      <c r="C10" s="29" t="s">
        <v>35</v>
      </c>
      <c r="D10" s="32">
        <v>53738788.93</v>
      </c>
      <c r="E10" s="32">
        <v>0</v>
      </c>
      <c r="F10" s="32">
        <v>53738788.93</v>
      </c>
      <c r="G10" s="32">
        <v>455018685.45099998</v>
      </c>
      <c r="H10" s="36">
        <v>0.11810237831603736</v>
      </c>
      <c r="I10" s="32">
        <v>40951681.690589994</v>
      </c>
      <c r="J10" s="35"/>
    </row>
    <row r="11" spans="1:65" ht="11.15" customHeight="1" x14ac:dyDescent="0.3">
      <c r="A11" s="30">
        <v>2</v>
      </c>
      <c r="B11" s="30" t="s">
        <v>31</v>
      </c>
      <c r="C11" s="30" t="s">
        <v>32</v>
      </c>
      <c r="D11" s="33">
        <v>19188339.449999999</v>
      </c>
      <c r="E11" s="33">
        <v>0</v>
      </c>
      <c r="F11" s="33">
        <v>19188339.449999999</v>
      </c>
      <c r="G11" s="33">
        <v>103160643.95799999</v>
      </c>
      <c r="H11" s="37">
        <v>0.18600445590289441</v>
      </c>
      <c r="I11" s="33">
        <v>9284457.9562199991</v>
      </c>
      <c r="J11" s="35"/>
    </row>
    <row r="12" spans="1:65" ht="11.15" customHeight="1" x14ac:dyDescent="0.3">
      <c r="A12" s="30">
        <v>3</v>
      </c>
      <c r="B12" s="30" t="s">
        <v>33</v>
      </c>
      <c r="C12" s="30" t="s">
        <v>42</v>
      </c>
      <c r="D12" s="33">
        <v>4111798.1750000007</v>
      </c>
      <c r="E12" s="33">
        <v>0</v>
      </c>
      <c r="F12" s="33">
        <v>4111798.1750000007</v>
      </c>
      <c r="G12" s="33">
        <v>35889958.025000006</v>
      </c>
      <c r="H12" s="37">
        <v>0.11456681482145589</v>
      </c>
      <c r="I12" s="33">
        <v>3230096.2222500006</v>
      </c>
      <c r="J12" s="35"/>
    </row>
    <row r="13" spans="1:65" ht="11.15" customHeight="1" x14ac:dyDescent="0.3">
      <c r="A13" s="31">
        <v>4</v>
      </c>
      <c r="B13" s="31" t="s">
        <v>36</v>
      </c>
      <c r="C13" s="31" t="s">
        <v>37</v>
      </c>
      <c r="D13" s="34">
        <v>2114508.5300000003</v>
      </c>
      <c r="E13" s="34">
        <v>0</v>
      </c>
      <c r="F13" s="34">
        <v>2114508.5300000003</v>
      </c>
      <c r="G13" s="34">
        <v>20008168.300000001</v>
      </c>
      <c r="H13" s="38">
        <v>0.1056822642780349</v>
      </c>
      <c r="I13" s="34">
        <v>1800735.1470000001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27">
        <f>SUM(D10:D13)</f>
        <v>79153435.084999993</v>
      </c>
      <c r="E14" s="27">
        <f>SUM(E10:E13)</f>
        <v>0</v>
      </c>
      <c r="F14" s="40">
        <f>SUM(F10:F13)</f>
        <v>79153435.084999993</v>
      </c>
      <c r="G14" s="40">
        <f>SUM(G10:G13)</f>
        <v>614077455.73399985</v>
      </c>
      <c r="H14" s="39" t="s">
        <v>41</v>
      </c>
      <c r="I14" s="25">
        <f>SUM(I10:I13)</f>
        <v>55266971.016059995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zoomScale="85" zoomScaleNormal="85" workbookViewId="0">
      <selection activeCell="C18" sqref="C18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76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3.26953125" style="13" bestFit="1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51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" customHeight="1" x14ac:dyDescent="0.3">
      <c r="A9" s="104"/>
      <c r="B9" s="106"/>
      <c r="C9" s="106"/>
      <c r="D9" s="26" t="s">
        <v>16</v>
      </c>
      <c r="E9" s="50" t="s">
        <v>17</v>
      </c>
      <c r="F9" s="28" t="s">
        <v>19</v>
      </c>
      <c r="G9" s="51" t="s">
        <v>20</v>
      </c>
      <c r="H9" s="28" t="s">
        <v>18</v>
      </c>
      <c r="I9" s="51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29">
        <v>1</v>
      </c>
      <c r="B10" s="29" t="s">
        <v>34</v>
      </c>
      <c r="C10" s="29" t="s">
        <v>35</v>
      </c>
      <c r="D10" s="32">
        <v>53865780.390000001</v>
      </c>
      <c r="E10" s="32">
        <v>0</v>
      </c>
      <c r="F10" s="32">
        <v>53865780.390000001</v>
      </c>
      <c r="G10" s="32">
        <v>461235880.40999997</v>
      </c>
      <c r="H10" s="36">
        <v>0.11678575470346722</v>
      </c>
      <c r="I10" s="32">
        <v>41511229.236899994</v>
      </c>
      <c r="J10" s="35"/>
    </row>
    <row r="11" spans="1:65" ht="11.15" customHeight="1" x14ac:dyDescent="0.3">
      <c r="A11" s="30">
        <v>2</v>
      </c>
      <c r="B11" s="30" t="s">
        <v>31</v>
      </c>
      <c r="C11" s="30" t="s">
        <v>32</v>
      </c>
      <c r="D11" s="33">
        <v>19307594.524999999</v>
      </c>
      <c r="E11" s="33">
        <v>0</v>
      </c>
      <c r="F11" s="33">
        <v>19307594.524999999</v>
      </c>
      <c r="G11" s="33">
        <v>104035447.88299999</v>
      </c>
      <c r="H11" s="37">
        <v>0.18558669105470324</v>
      </c>
      <c r="I11" s="33">
        <v>9363190.3094699979</v>
      </c>
      <c r="J11" s="35"/>
    </row>
    <row r="12" spans="1:65" ht="11.15" customHeight="1" x14ac:dyDescent="0.3">
      <c r="A12" s="30">
        <v>3</v>
      </c>
      <c r="B12" s="30" t="s">
        <v>33</v>
      </c>
      <c r="C12" s="30" t="s">
        <v>42</v>
      </c>
      <c r="D12" s="33">
        <v>4128639.7150000008</v>
      </c>
      <c r="E12" s="33">
        <v>0</v>
      </c>
      <c r="F12" s="33">
        <v>4128639.7150000008</v>
      </c>
      <c r="G12" s="33">
        <v>36100073.299999997</v>
      </c>
      <c r="H12" s="37">
        <v>0.11436651889014311</v>
      </c>
      <c r="I12" s="33">
        <v>3249006.5969999996</v>
      </c>
      <c r="J12" s="35"/>
    </row>
    <row r="13" spans="1:65" ht="11.15" customHeight="1" x14ac:dyDescent="0.3">
      <c r="A13" s="31">
        <v>4</v>
      </c>
      <c r="B13" s="31" t="s">
        <v>36</v>
      </c>
      <c r="C13" s="31" t="s">
        <v>37</v>
      </c>
      <c r="D13" s="34">
        <v>2064608.08</v>
      </c>
      <c r="E13" s="34">
        <v>0</v>
      </c>
      <c r="F13" s="34">
        <v>2064608.08</v>
      </c>
      <c r="G13" s="34">
        <v>20347815.670000002</v>
      </c>
      <c r="H13" s="38">
        <v>0.10146583365427154</v>
      </c>
      <c r="I13" s="34">
        <v>1831303.4103000001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27">
        <f>SUM(D10:D13)</f>
        <v>79366622.709999993</v>
      </c>
      <c r="E14" s="27">
        <f>SUM(E10:E13)</f>
        <v>0</v>
      </c>
      <c r="F14" s="40">
        <f>SUM(F10:F13)</f>
        <v>79366622.709999993</v>
      </c>
      <c r="G14" s="40">
        <f>SUM(G10:G13)</f>
        <v>621719217.26299989</v>
      </c>
      <c r="H14" s="39" t="s">
        <v>41</v>
      </c>
      <c r="I14" s="25">
        <f>SUM(I10:I13)</f>
        <v>55954729.553669997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zoomScale="85" zoomScaleNormal="85" workbookViewId="0">
      <selection activeCell="C24" sqref="C24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76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3.26953125" style="13" bestFit="1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53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" customHeight="1" x14ac:dyDescent="0.3">
      <c r="A9" s="104"/>
      <c r="B9" s="106"/>
      <c r="C9" s="106"/>
      <c r="D9" s="26" t="s">
        <v>16</v>
      </c>
      <c r="E9" s="52" t="s">
        <v>17</v>
      </c>
      <c r="F9" s="28" t="s">
        <v>19</v>
      </c>
      <c r="G9" s="53" t="s">
        <v>20</v>
      </c>
      <c r="H9" s="28" t="s">
        <v>18</v>
      </c>
      <c r="I9" s="53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54">
        <v>1</v>
      </c>
      <c r="B10" s="29" t="s">
        <v>34</v>
      </c>
      <c r="C10" s="29" t="s">
        <v>35</v>
      </c>
      <c r="D10" s="32">
        <v>53875725.299999997</v>
      </c>
      <c r="E10" s="32">
        <v>0</v>
      </c>
      <c r="F10" s="32">
        <v>53875725.299999997</v>
      </c>
      <c r="G10" s="32">
        <v>467514771.09000003</v>
      </c>
      <c r="H10" s="36">
        <v>0.11523855208764842</v>
      </c>
      <c r="I10" s="32">
        <v>42076329.398100004</v>
      </c>
      <c r="J10" s="35"/>
    </row>
    <row r="11" spans="1:65" ht="11.15" customHeight="1" x14ac:dyDescent="0.3">
      <c r="A11" s="55">
        <v>2</v>
      </c>
      <c r="B11" s="30" t="s">
        <v>31</v>
      </c>
      <c r="C11" s="30" t="s">
        <v>32</v>
      </c>
      <c r="D11" s="33">
        <v>19370534.09</v>
      </c>
      <c r="E11" s="33">
        <v>0</v>
      </c>
      <c r="F11" s="33">
        <v>19370534.09</v>
      </c>
      <c r="G11" s="33">
        <v>105024137.19799998</v>
      </c>
      <c r="H11" s="37">
        <v>0.18443887859303337</v>
      </c>
      <c r="I11" s="33">
        <v>9452172.3478199989</v>
      </c>
      <c r="J11" s="35"/>
    </row>
    <row r="12" spans="1:65" ht="11.15" customHeight="1" x14ac:dyDescent="0.3">
      <c r="A12" s="55">
        <v>3</v>
      </c>
      <c r="B12" s="30" t="s">
        <v>33</v>
      </c>
      <c r="C12" s="30" t="s">
        <v>42</v>
      </c>
      <c r="D12" s="33">
        <v>4153323.7550000008</v>
      </c>
      <c r="E12" s="33">
        <v>0</v>
      </c>
      <c r="F12" s="33">
        <v>4153323.7550000008</v>
      </c>
      <c r="G12" s="33">
        <v>35640740.219999999</v>
      </c>
      <c r="H12" s="37">
        <v>0.11653303857783909</v>
      </c>
      <c r="I12" s="33">
        <v>3207666.6198</v>
      </c>
      <c r="J12" s="35"/>
    </row>
    <row r="13" spans="1:65" ht="11.15" customHeight="1" x14ac:dyDescent="0.3">
      <c r="A13" s="56">
        <v>4</v>
      </c>
      <c r="B13" s="31" t="s">
        <v>36</v>
      </c>
      <c r="C13" s="31" t="s">
        <v>37</v>
      </c>
      <c r="D13" s="34">
        <v>2102209.25</v>
      </c>
      <c r="E13" s="34">
        <v>0</v>
      </c>
      <c r="F13" s="34">
        <v>2102209.25</v>
      </c>
      <c r="G13" s="34">
        <v>20734842.180000003</v>
      </c>
      <c r="H13" s="38">
        <v>0.10138535088671698</v>
      </c>
      <c r="I13" s="34">
        <v>1866135.7962000002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27">
        <f>SUM(D10:D13)</f>
        <v>79501792.394999996</v>
      </c>
      <c r="E14" s="27">
        <f>SUM(E10:E13)</f>
        <v>0</v>
      </c>
      <c r="F14" s="40">
        <f>SUM(F10:F13)</f>
        <v>79501792.394999996</v>
      </c>
      <c r="G14" s="40">
        <f>SUM(G10:G13)</f>
        <v>628914490.68799996</v>
      </c>
      <c r="H14" s="39" t="s">
        <v>41</v>
      </c>
      <c r="I14" s="25">
        <f>SUM(I10:I13)</f>
        <v>56602304.161920004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zoomScale="85" zoomScaleNormal="85" workbookViewId="0">
      <selection activeCell="D26" sqref="D26"/>
    </sheetView>
  </sheetViews>
  <sheetFormatPr baseColWidth="10" defaultColWidth="11.453125" defaultRowHeight="12" x14ac:dyDescent="0.3"/>
  <cols>
    <col min="1" max="1" width="11.453125" style="13"/>
    <col min="2" max="2" width="13.26953125" style="13" customWidth="1"/>
    <col min="3" max="3" width="76" style="13" customWidth="1"/>
    <col min="4" max="4" width="18.1796875" style="13" bestFit="1" customWidth="1"/>
    <col min="5" max="5" width="17.453125" style="13" customWidth="1"/>
    <col min="6" max="6" width="15.54296875" style="13" bestFit="1" customWidth="1"/>
    <col min="7" max="7" width="16.7265625" style="13" bestFit="1" customWidth="1"/>
    <col min="8" max="8" width="11.7265625" style="13" bestFit="1" customWidth="1"/>
    <col min="9" max="9" width="13.26953125" style="13" bestFit="1" customWidth="1"/>
    <col min="10" max="16384" width="11.453125" style="13"/>
  </cols>
  <sheetData>
    <row r="1" spans="1:65" ht="15" customHeight="1" x14ac:dyDescent="0.35">
      <c r="C1" s="14" t="s">
        <v>7</v>
      </c>
    </row>
    <row r="2" spans="1:65" ht="15" customHeight="1" x14ac:dyDescent="0.3"/>
    <row r="3" spans="1:65" ht="15" customHeight="1" x14ac:dyDescent="0.35">
      <c r="D3" s="15"/>
      <c r="E3"/>
    </row>
    <row r="4" spans="1:65" ht="15" customHeight="1" x14ac:dyDescent="0.35">
      <c r="D4"/>
      <c r="E4"/>
    </row>
    <row r="5" spans="1:65" x14ac:dyDescent="0.3">
      <c r="A5" s="101" t="s">
        <v>8</v>
      </c>
      <c r="B5" s="101"/>
      <c r="C5" s="101"/>
    </row>
    <row r="6" spans="1:65" x14ac:dyDescent="0.3">
      <c r="A6" s="101" t="s">
        <v>54</v>
      </c>
      <c r="B6" s="101"/>
      <c r="C6" s="101"/>
    </row>
    <row r="7" spans="1:65" x14ac:dyDescent="0.3">
      <c r="A7" s="102" t="s">
        <v>9</v>
      </c>
      <c r="B7" s="102"/>
      <c r="C7" s="102"/>
    </row>
    <row r="8" spans="1:65" s="17" customFormat="1" ht="15" customHeight="1" x14ac:dyDescent="0.3">
      <c r="A8" s="103" t="s">
        <v>10</v>
      </c>
      <c r="B8" s="105" t="s">
        <v>11</v>
      </c>
      <c r="C8" s="105" t="s">
        <v>12</v>
      </c>
      <c r="D8" s="23" t="s">
        <v>13</v>
      </c>
      <c r="E8" s="16" t="s">
        <v>14</v>
      </c>
      <c r="F8" s="24" t="s">
        <v>15</v>
      </c>
      <c r="G8" s="16" t="s">
        <v>27</v>
      </c>
      <c r="H8" s="24" t="s">
        <v>28</v>
      </c>
      <c r="I8" s="16" t="s">
        <v>29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" customHeight="1" x14ac:dyDescent="0.3">
      <c r="A9" s="104"/>
      <c r="B9" s="106"/>
      <c r="C9" s="106"/>
      <c r="D9" s="26" t="s">
        <v>16</v>
      </c>
      <c r="E9" s="57" t="s">
        <v>17</v>
      </c>
      <c r="F9" s="28" t="s">
        <v>19</v>
      </c>
      <c r="G9" s="58" t="s">
        <v>20</v>
      </c>
      <c r="H9" s="28" t="s">
        <v>18</v>
      </c>
      <c r="I9" s="58" t="s">
        <v>21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5" customHeight="1" x14ac:dyDescent="0.3">
      <c r="A10" s="54">
        <v>1</v>
      </c>
      <c r="B10" s="29" t="s">
        <v>34</v>
      </c>
      <c r="C10" s="29" t="s">
        <v>35</v>
      </c>
      <c r="D10" s="32">
        <v>53919026.07</v>
      </c>
      <c r="E10" s="32">
        <v>0</v>
      </c>
      <c r="F10" s="32">
        <v>53919026.07</v>
      </c>
      <c r="G10" s="32">
        <v>477108840.80500007</v>
      </c>
      <c r="H10" s="36">
        <v>0.11301200367409946</v>
      </c>
      <c r="I10" s="32">
        <v>42939795.672450006</v>
      </c>
      <c r="J10" s="35"/>
    </row>
    <row r="11" spans="1:65" ht="11.15" customHeight="1" x14ac:dyDescent="0.3">
      <c r="A11" s="55">
        <v>2</v>
      </c>
      <c r="B11" s="30" t="s">
        <v>31</v>
      </c>
      <c r="C11" s="30" t="s">
        <v>32</v>
      </c>
      <c r="D11" s="33">
        <v>19421225.324999999</v>
      </c>
      <c r="E11" s="33">
        <v>0</v>
      </c>
      <c r="F11" s="33">
        <v>19421225.324999999</v>
      </c>
      <c r="G11" s="33">
        <v>107195640.86300001</v>
      </c>
      <c r="H11" s="37">
        <v>0.18117551393550643</v>
      </c>
      <c r="I11" s="33">
        <v>9647607.6776700001</v>
      </c>
      <c r="J11" s="35"/>
    </row>
    <row r="12" spans="1:65" ht="11.15" customHeight="1" x14ac:dyDescent="0.3">
      <c r="A12" s="55">
        <v>3</v>
      </c>
      <c r="B12" s="30" t="s">
        <v>33</v>
      </c>
      <c r="C12" s="30" t="s">
        <v>42</v>
      </c>
      <c r="D12" s="33">
        <v>4169300.8800000008</v>
      </c>
      <c r="E12" s="33">
        <v>0</v>
      </c>
      <c r="F12" s="33">
        <v>4169300.8800000008</v>
      </c>
      <c r="G12" s="33">
        <v>36451473.600000001</v>
      </c>
      <c r="H12" s="37">
        <v>0.11437948780210633</v>
      </c>
      <c r="I12" s="33">
        <v>3280632.6239999998</v>
      </c>
      <c r="J12" s="35"/>
    </row>
    <row r="13" spans="1:65" ht="11.15" customHeight="1" x14ac:dyDescent="0.3">
      <c r="A13" s="56">
        <v>4</v>
      </c>
      <c r="B13" s="31" t="s">
        <v>36</v>
      </c>
      <c r="C13" s="31" t="s">
        <v>37</v>
      </c>
      <c r="D13" s="34">
        <v>2073911.6600000001</v>
      </c>
      <c r="E13" s="34">
        <v>0</v>
      </c>
      <c r="F13" s="34">
        <v>2073911.6600000001</v>
      </c>
      <c r="G13" s="34">
        <v>20854812.41</v>
      </c>
      <c r="H13" s="38">
        <v>9.9445232075333734E-2</v>
      </c>
      <c r="I13" s="34">
        <v>1876933.1169</v>
      </c>
      <c r="J13" s="35"/>
    </row>
    <row r="14" spans="1:65" s="17" customFormat="1" ht="11.15" customHeight="1" x14ac:dyDescent="0.3">
      <c r="A14" s="98" t="s">
        <v>43</v>
      </c>
      <c r="B14" s="98"/>
      <c r="C14" s="98"/>
      <c r="D14" s="27">
        <f>SUM(D10:D13)</f>
        <v>79583463.934999987</v>
      </c>
      <c r="E14" s="27">
        <f>SUM(E10:E13)</f>
        <v>0</v>
      </c>
      <c r="F14" s="40">
        <f>SUM(F10:F13)</f>
        <v>79583463.934999987</v>
      </c>
      <c r="G14" s="40">
        <f>SUM(G10:G13)</f>
        <v>641610767.67800009</v>
      </c>
      <c r="H14" s="39" t="s">
        <v>41</v>
      </c>
      <c r="I14" s="25">
        <f>SUM(I10:I13)</f>
        <v>57744969.091020003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3">
      <c r="A15" s="99" t="s">
        <v>44</v>
      </c>
      <c r="B15" s="99"/>
      <c r="C15" s="99"/>
    </row>
    <row r="16" spans="1:65" x14ac:dyDescent="0.3">
      <c r="A16" s="100" t="s">
        <v>30</v>
      </c>
      <c r="B16" s="100"/>
      <c r="C16" s="100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NOTA MEDOLÓGICA </vt:lpstr>
      <vt:lpstr>ENE_2018</vt:lpstr>
      <vt:lpstr>FEB_2018</vt:lpstr>
      <vt:lpstr>MAR_2018</vt:lpstr>
      <vt:lpstr>ABR_2018</vt:lpstr>
      <vt:lpstr>MAY_2018</vt:lpstr>
      <vt:lpstr>JUN_2018</vt:lpstr>
      <vt:lpstr>JUL_2018</vt:lpstr>
      <vt:lpstr>AGO_2018</vt:lpstr>
      <vt:lpstr>SEP_2018</vt:lpstr>
      <vt:lpstr>OCT_2018</vt:lpstr>
      <vt:lpstr>NOV_2018</vt:lpstr>
      <vt:lpstr>DIC_2018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Hidrovo Gina</dc:creator>
  <cp:lastModifiedBy>Flores Byron De Jesús</cp:lastModifiedBy>
  <dcterms:created xsi:type="dcterms:W3CDTF">2016-02-19T19:34:05Z</dcterms:created>
  <dcterms:modified xsi:type="dcterms:W3CDTF">2019-02-18T20:57:51Z</dcterms:modified>
</cp:coreProperties>
</file>